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cak-Şubat Dönemi" sheetId="1" r:id="rId1"/>
    <sheet name="Şubat" sheetId="2" r:id="rId2"/>
    <sheet name="Ocak-Şubat 2011" sheetId="3" r:id="rId3"/>
  </sheets>
  <definedNames>
    <definedName name="son_dort_yil_mayis">'Ocak-Şubat Dönemi'!$A$7:$H$46</definedName>
  </definedNames>
  <calcPr fullCalcOnLoad="1"/>
</workbook>
</file>

<file path=xl/sharedStrings.xml><?xml version="1.0" encoding="utf-8"?>
<sst xmlns="http://schemas.openxmlformats.org/spreadsheetml/2006/main" count="177" uniqueCount="69">
  <si>
    <t>MİLLİYETLER</t>
  </si>
  <si>
    <t>ALMANYA</t>
  </si>
  <si>
    <t>RUSYA FEDERASYONU</t>
  </si>
  <si>
    <t>FRANSA</t>
  </si>
  <si>
    <t>AVUSTURYA</t>
  </si>
  <si>
    <t>HOLLANDA</t>
  </si>
  <si>
    <t>İNGİLTERE</t>
  </si>
  <si>
    <t>BELÇİKA</t>
  </si>
  <si>
    <t>NORVEÇ</t>
  </si>
  <si>
    <t>UKRAYNA</t>
  </si>
  <si>
    <t>İSVİÇRE</t>
  </si>
  <si>
    <t>DANİMARKA</t>
  </si>
  <si>
    <t>İSRAİL</t>
  </si>
  <si>
    <t>POLONYA</t>
  </si>
  <si>
    <t>İSVEÇ</t>
  </si>
  <si>
    <t>BELARUS (BEYAZ RUSYA)</t>
  </si>
  <si>
    <t>FİNLANDİYA</t>
  </si>
  <si>
    <t>ÇEK CUMHURİYETİ</t>
  </si>
  <si>
    <t>İTALYA</t>
  </si>
  <si>
    <t>SLOVAKYA</t>
  </si>
  <si>
    <t>İRAN</t>
  </si>
  <si>
    <t>SLOVENYA</t>
  </si>
  <si>
    <t>MACARİSTAN</t>
  </si>
  <si>
    <t>ROMANYA</t>
  </si>
  <si>
    <t>SIRBİSTAN</t>
  </si>
  <si>
    <t>KAZAKİSTAN</t>
  </si>
  <si>
    <t>AMERİKA BİRLEŞİK DEVLETLERİ</t>
  </si>
  <si>
    <t>SURİYE</t>
  </si>
  <si>
    <t>İSPANYA</t>
  </si>
  <si>
    <t>BOSNA - HERSEK</t>
  </si>
  <si>
    <t>YUNANİSTAN</t>
  </si>
  <si>
    <t>MOLDOVA</t>
  </si>
  <si>
    <t>PORTEKİZ</t>
  </si>
  <si>
    <t>AZERBAYCAN</t>
  </si>
  <si>
    <t>ERMENİSTAN</t>
  </si>
  <si>
    <t>LİTVANYA</t>
  </si>
  <si>
    <t>CEZAYİR</t>
  </si>
  <si>
    <t>LETONYA</t>
  </si>
  <si>
    <t>ESTONYA</t>
  </si>
  <si>
    <t>LÜBNAN</t>
  </si>
  <si>
    <t>OCAK - ŞUBAT  DÖNEMİ</t>
  </si>
  <si>
    <t>ZİYARETÇİ SAYISI</t>
  </si>
  <si>
    <t>MİLLİYET PAYI (%)</t>
  </si>
  <si>
    <t>2008 YILI</t>
  </si>
  <si>
    <t>2009 YILI</t>
  </si>
  <si>
    <t>DİĞER MİLLİYETLER TOPLAMI</t>
  </si>
  <si>
    <t>YABANCI ZİYARETÇİLER TOPLAMI</t>
  </si>
  <si>
    <t>YERLİ ZİYARETÇİLER</t>
  </si>
  <si>
    <t>G E N E L  T O P L A M</t>
  </si>
  <si>
    <t>2010 YILI</t>
  </si>
  <si>
    <t>2011 YILI</t>
  </si>
  <si>
    <t>KARŞILAŞTIRMASI</t>
  </si>
  <si>
    <t>SAYISAL DEĞİŞİM</t>
  </si>
  <si>
    <t>ORANSAL DEĞİŞİM (%)</t>
  </si>
  <si>
    <t>2011 / 2010 YILI</t>
  </si>
  <si>
    <t>ANTALYA İL KÜLTÜR VE TURİZM MÜDÜRLÜĞÜ</t>
  </si>
  <si>
    <t xml:space="preserve">2008 - 2011 YILLARINDA İLİMİZE GELEN ZİYARETÇİLERİN SAYISI VE MİLLİYETLERİNE GÖRE DAĞILIMI (OCAK-ŞUBAT DÖNEMİ) </t>
  </si>
  <si>
    <t xml:space="preserve">2008 - 2011 YILLARINDA İLİMİZE GELEN ZİYARETÇİLERİN SAYISI VE MİLLİYETLERİNE GÖRE DAĞILIMI (ŞUBAT AYI) </t>
  </si>
  <si>
    <t>2008 YILI ŞUBAT AYI</t>
  </si>
  <si>
    <t>2009 YILI ŞUBAT AYI</t>
  </si>
  <si>
    <t>2010 YILI ŞUBAT AYI</t>
  </si>
  <si>
    <t>2011 YILI ŞUBAT AYI</t>
  </si>
  <si>
    <t>2011 / 2010 YILI KARŞILAŞTIRMASI</t>
  </si>
  <si>
    <t>YERLİ ZİYERETÇİLER</t>
  </si>
  <si>
    <t xml:space="preserve">2011 YILINDA İLİMİZE GELEN ZİYARETÇİLERİN SAYISI VE MİLLİYETLERİNE GÖRE DAĞILIMI (OCAK-ŞUBAT) </t>
  </si>
  <si>
    <t>OCAK</t>
  </si>
  <si>
    <t>ŞUBAT</t>
  </si>
  <si>
    <t>TOPLAM</t>
  </si>
  <si>
    <t>DİĞER YABANCI ZİYARETÇİLER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</si>
</sst>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b/>
      <sz val="16"/>
      <color indexed="5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  <font>
      <b/>
      <sz val="16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4" fontId="6" fillId="0" borderId="11" xfId="0" applyNumberFormat="1" applyFont="1" applyBorder="1" applyAlignment="1">
      <alignment horizontal="left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left" vertical="center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 wrapText="1"/>
    </xf>
    <xf numFmtId="164" fontId="47" fillId="0" borderId="0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left" vertical="center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9" sqref="A9"/>
    </sheetView>
  </sheetViews>
  <sheetFormatPr defaultColWidth="9.140625" defaultRowHeight="15" customHeight="1"/>
  <cols>
    <col min="1" max="1" width="40.7109375" style="3" customWidth="1"/>
    <col min="2" max="10" width="14.7109375" style="1" customWidth="1"/>
    <col min="11" max="11" width="16.7109375" style="1" customWidth="1"/>
    <col min="12" max="16" width="12.7109375" style="1" customWidth="1"/>
    <col min="17" max="16384" width="9.140625" style="1" customWidth="1"/>
  </cols>
  <sheetData>
    <row r="1" ht="4.5" customHeight="1"/>
    <row r="2" spans="1:11" ht="25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56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18" customHeight="1">
      <c r="A5" s="19" t="s">
        <v>0</v>
      </c>
      <c r="B5" s="17" t="s">
        <v>43</v>
      </c>
      <c r="C5" s="18"/>
      <c r="D5" s="17" t="s">
        <v>44</v>
      </c>
      <c r="E5" s="18"/>
      <c r="F5" s="17" t="s">
        <v>49</v>
      </c>
      <c r="G5" s="18"/>
      <c r="H5" s="17" t="s">
        <v>50</v>
      </c>
      <c r="I5" s="18"/>
      <c r="J5" s="20" t="s">
        <v>54</v>
      </c>
      <c r="K5" s="21"/>
    </row>
    <row r="6" spans="1:11" ht="18" customHeight="1">
      <c r="A6" s="19"/>
      <c r="B6" s="15" t="s">
        <v>40</v>
      </c>
      <c r="C6" s="16"/>
      <c r="D6" s="15" t="s">
        <v>40</v>
      </c>
      <c r="E6" s="16"/>
      <c r="F6" s="15" t="s">
        <v>40</v>
      </c>
      <c r="G6" s="16"/>
      <c r="H6" s="15" t="s">
        <v>40</v>
      </c>
      <c r="I6" s="16"/>
      <c r="J6" s="22" t="s">
        <v>51</v>
      </c>
      <c r="K6" s="23"/>
    </row>
    <row r="7" spans="1:11" ht="31.5" customHeight="1">
      <c r="A7" s="19"/>
      <c r="B7" s="2" t="s">
        <v>41</v>
      </c>
      <c r="C7" s="2" t="s">
        <v>42</v>
      </c>
      <c r="D7" s="2" t="s">
        <v>41</v>
      </c>
      <c r="E7" s="2" t="s">
        <v>42</v>
      </c>
      <c r="F7" s="2" t="s">
        <v>41</v>
      </c>
      <c r="G7" s="2" t="s">
        <v>42</v>
      </c>
      <c r="H7" s="2" t="s">
        <v>41</v>
      </c>
      <c r="I7" s="2" t="s">
        <v>42</v>
      </c>
      <c r="J7" s="6" t="s">
        <v>52</v>
      </c>
      <c r="K7" s="6" t="s">
        <v>53</v>
      </c>
    </row>
    <row r="8" spans="1:11" ht="15" customHeight="1">
      <c r="A8" s="7" t="s">
        <v>1</v>
      </c>
      <c r="B8" s="8">
        <v>155802</v>
      </c>
      <c r="C8" s="11">
        <f>B8/B$48*100</f>
        <v>56.972453916165996</v>
      </c>
      <c r="D8" s="8">
        <v>124334</v>
      </c>
      <c r="E8" s="11">
        <f>D8/D$48*100</f>
        <v>56.64625589998724</v>
      </c>
      <c r="F8" s="8">
        <v>156303</v>
      </c>
      <c r="G8" s="11">
        <f>F8/F$48*100</f>
        <v>56.2445348849762</v>
      </c>
      <c r="H8" s="8">
        <v>140076</v>
      </c>
      <c r="I8" s="11">
        <f>H8/H$48*100</f>
        <v>47.11493506711918</v>
      </c>
      <c r="J8" s="8">
        <f>H8-F8</f>
        <v>-16227</v>
      </c>
      <c r="K8" s="11">
        <f>J8/F8*100</f>
        <v>-10.38175850751425</v>
      </c>
    </row>
    <row r="9" spans="1:11" ht="15" customHeight="1">
      <c r="A9" s="7" t="s">
        <v>2</v>
      </c>
      <c r="B9" s="8">
        <v>15427</v>
      </c>
      <c r="C9" s="11">
        <f aca="true" t="shared" si="0" ref="C9:C48">B9/B$48*100</f>
        <v>5.641224416661486</v>
      </c>
      <c r="D9" s="8">
        <v>13795</v>
      </c>
      <c r="E9" s="11">
        <f aca="true" t="shared" si="1" ref="E9:E48">D9/D$48*100</f>
        <v>6.284967105862628</v>
      </c>
      <c r="F9" s="8">
        <v>14199</v>
      </c>
      <c r="G9" s="11">
        <f aca="true" t="shared" si="2" ref="G9:G48">F9/F$48*100</f>
        <v>5.109410253365431</v>
      </c>
      <c r="H9" s="8">
        <v>29931</v>
      </c>
      <c r="I9" s="11">
        <f aca="true" t="shared" si="3" ref="I9:I48">H9/H$48*100</f>
        <v>10.0673714376049</v>
      </c>
      <c r="J9" s="8">
        <f aca="true" t="shared" si="4" ref="J9:J50">H9-F9</f>
        <v>15732</v>
      </c>
      <c r="K9" s="11">
        <f aca="true" t="shared" si="5" ref="K9:K50">J9/F9*100</f>
        <v>110.79653496725122</v>
      </c>
    </row>
    <row r="10" spans="1:11" ht="15" customHeight="1">
      <c r="A10" s="7" t="s">
        <v>3</v>
      </c>
      <c r="B10" s="8">
        <v>8953</v>
      </c>
      <c r="C10" s="11">
        <f t="shared" si="0"/>
        <v>3.273862850999565</v>
      </c>
      <c r="D10" s="8">
        <v>9512</v>
      </c>
      <c r="E10" s="11">
        <f t="shared" si="1"/>
        <v>4.333643139613289</v>
      </c>
      <c r="F10" s="8">
        <v>15098</v>
      </c>
      <c r="G10" s="11">
        <f t="shared" si="2"/>
        <v>5.432909078478152</v>
      </c>
      <c r="H10" s="8">
        <v>20132</v>
      </c>
      <c r="I10" s="11">
        <f t="shared" si="3"/>
        <v>6.771451731711665</v>
      </c>
      <c r="J10" s="8">
        <f t="shared" si="4"/>
        <v>5034</v>
      </c>
      <c r="K10" s="11">
        <f t="shared" si="5"/>
        <v>33.34216452510266</v>
      </c>
    </row>
    <row r="11" spans="1:11" ht="15" customHeight="1">
      <c r="A11" s="7" t="s">
        <v>4</v>
      </c>
      <c r="B11" s="8">
        <v>13659</v>
      </c>
      <c r="C11" s="11">
        <f t="shared" si="0"/>
        <v>4.994716037283934</v>
      </c>
      <c r="D11" s="8">
        <v>11510</v>
      </c>
      <c r="E11" s="11">
        <f t="shared" si="1"/>
        <v>5.24392688571793</v>
      </c>
      <c r="F11" s="8">
        <v>13607</v>
      </c>
      <c r="G11" s="11">
        <f t="shared" si="2"/>
        <v>4.896383218363506</v>
      </c>
      <c r="H11" s="8">
        <v>17510</v>
      </c>
      <c r="I11" s="11">
        <f t="shared" si="3"/>
        <v>5.889535059719415</v>
      </c>
      <c r="J11" s="8">
        <f t="shared" si="4"/>
        <v>3903</v>
      </c>
      <c r="K11" s="11">
        <f t="shared" si="5"/>
        <v>28.683765708826343</v>
      </c>
    </row>
    <row r="12" spans="1:11" ht="15" customHeight="1">
      <c r="A12" s="7" t="s">
        <v>5</v>
      </c>
      <c r="B12" s="8">
        <v>11934</v>
      </c>
      <c r="C12" s="11">
        <f t="shared" si="0"/>
        <v>4.363931560798482</v>
      </c>
      <c r="D12" s="8">
        <v>9370</v>
      </c>
      <c r="E12" s="11">
        <f t="shared" si="1"/>
        <v>4.268948298799045</v>
      </c>
      <c r="F12" s="8">
        <v>12604</v>
      </c>
      <c r="G12" s="11">
        <f t="shared" si="2"/>
        <v>4.535460724939636</v>
      </c>
      <c r="H12" s="8">
        <v>15594</v>
      </c>
      <c r="I12" s="11">
        <f t="shared" si="3"/>
        <v>5.245083365006542</v>
      </c>
      <c r="J12" s="8">
        <f t="shared" si="4"/>
        <v>2990</v>
      </c>
      <c r="K12" s="11">
        <f t="shared" si="5"/>
        <v>23.722627737226276</v>
      </c>
    </row>
    <row r="13" spans="1:11" ht="15" customHeight="1">
      <c r="A13" s="7" t="s">
        <v>6</v>
      </c>
      <c r="B13" s="8">
        <v>8163</v>
      </c>
      <c r="C13" s="11">
        <f t="shared" si="0"/>
        <v>2.9849818443772422</v>
      </c>
      <c r="D13" s="8">
        <v>9728</v>
      </c>
      <c r="E13" s="11">
        <f t="shared" si="1"/>
        <v>4.432052193246223</v>
      </c>
      <c r="F13" s="8">
        <v>11426</v>
      </c>
      <c r="G13" s="11">
        <f t="shared" si="2"/>
        <v>4.1115657127229674</v>
      </c>
      <c r="H13" s="8">
        <v>14353</v>
      </c>
      <c r="I13" s="11">
        <f t="shared" si="3"/>
        <v>4.827669715142933</v>
      </c>
      <c r="J13" s="8">
        <f t="shared" si="4"/>
        <v>2927</v>
      </c>
      <c r="K13" s="11">
        <f t="shared" si="5"/>
        <v>25.617013828111325</v>
      </c>
    </row>
    <row r="14" spans="1:11" ht="15" customHeight="1">
      <c r="A14" s="7" t="s">
        <v>7</v>
      </c>
      <c r="B14" s="8">
        <v>7141</v>
      </c>
      <c r="C14" s="11">
        <f t="shared" si="0"/>
        <v>2.6112648965696295</v>
      </c>
      <c r="D14" s="8">
        <v>6581</v>
      </c>
      <c r="E14" s="11">
        <f t="shared" si="1"/>
        <v>2.998286953510834</v>
      </c>
      <c r="F14" s="8">
        <v>6300</v>
      </c>
      <c r="G14" s="11">
        <f t="shared" si="2"/>
        <v>2.2670106765407576</v>
      </c>
      <c r="H14" s="8">
        <v>8442</v>
      </c>
      <c r="I14" s="11">
        <f t="shared" si="3"/>
        <v>2.8394891475814563</v>
      </c>
      <c r="J14" s="8">
        <f t="shared" si="4"/>
        <v>2142</v>
      </c>
      <c r="K14" s="11">
        <f t="shared" si="5"/>
        <v>34</v>
      </c>
    </row>
    <row r="15" spans="1:11" ht="15" customHeight="1">
      <c r="A15" s="7" t="s">
        <v>8</v>
      </c>
      <c r="B15" s="8">
        <v>2349</v>
      </c>
      <c r="C15" s="11">
        <f t="shared" si="0"/>
        <v>0.8589639045010586</v>
      </c>
      <c r="D15" s="8">
        <v>2227</v>
      </c>
      <c r="E15" s="11">
        <f t="shared" si="1"/>
        <v>1.0146155668543728</v>
      </c>
      <c r="F15" s="8">
        <v>3974</v>
      </c>
      <c r="G15" s="11">
        <f t="shared" si="2"/>
        <v>1.4300159410433286</v>
      </c>
      <c r="H15" s="8">
        <v>7258</v>
      </c>
      <c r="I15" s="11">
        <f t="shared" si="3"/>
        <v>2.441247599282896</v>
      </c>
      <c r="J15" s="8">
        <f t="shared" si="4"/>
        <v>3284</v>
      </c>
      <c r="K15" s="11">
        <f t="shared" si="5"/>
        <v>82.63714141922496</v>
      </c>
    </row>
    <row r="16" spans="1:11" ht="15" customHeight="1">
      <c r="A16" s="7" t="s">
        <v>9</v>
      </c>
      <c r="B16" s="8">
        <v>4759</v>
      </c>
      <c r="C16" s="11">
        <f t="shared" si="0"/>
        <v>1.740233810779284</v>
      </c>
      <c r="D16" s="8">
        <v>2358</v>
      </c>
      <c r="E16" s="11">
        <f t="shared" si="1"/>
        <v>1.0742988354928653</v>
      </c>
      <c r="F16" s="8">
        <v>4123</v>
      </c>
      <c r="G16" s="11">
        <f t="shared" si="2"/>
        <v>1.4836325427583401</v>
      </c>
      <c r="H16" s="8">
        <v>6283</v>
      </c>
      <c r="I16" s="11">
        <f t="shared" si="3"/>
        <v>2.1133037567228485</v>
      </c>
      <c r="J16" s="8">
        <f t="shared" si="4"/>
        <v>2160</v>
      </c>
      <c r="K16" s="11">
        <f t="shared" si="5"/>
        <v>52.389037108901285</v>
      </c>
    </row>
    <row r="17" spans="1:11" ht="15" customHeight="1">
      <c r="A17" s="7" t="s">
        <v>10</v>
      </c>
      <c r="B17" s="8">
        <v>3638</v>
      </c>
      <c r="C17" s="11">
        <f t="shared" si="0"/>
        <v>1.3303153191038106</v>
      </c>
      <c r="D17" s="8">
        <v>4604</v>
      </c>
      <c r="E17" s="11">
        <f t="shared" si="1"/>
        <v>2.0975707542871724</v>
      </c>
      <c r="F17" s="8">
        <v>5160</v>
      </c>
      <c r="G17" s="11">
        <f t="shared" si="2"/>
        <v>1.8567896969762396</v>
      </c>
      <c r="H17" s="8">
        <v>5835</v>
      </c>
      <c r="I17" s="11">
        <f t="shared" si="3"/>
        <v>1.962617765474745</v>
      </c>
      <c r="J17" s="8">
        <f t="shared" si="4"/>
        <v>675</v>
      </c>
      <c r="K17" s="11">
        <f t="shared" si="5"/>
        <v>13.08139534883721</v>
      </c>
    </row>
    <row r="18" spans="1:11" ht="15" customHeight="1">
      <c r="A18" s="7" t="s">
        <v>11</v>
      </c>
      <c r="B18" s="8">
        <v>4394</v>
      </c>
      <c r="C18" s="11">
        <f t="shared" si="0"/>
        <v>1.606763472276565</v>
      </c>
      <c r="D18" s="8">
        <v>3042</v>
      </c>
      <c r="E18" s="11">
        <f t="shared" si="1"/>
        <v>1.3859275053304905</v>
      </c>
      <c r="F18" s="8">
        <v>4474</v>
      </c>
      <c r="G18" s="11">
        <f t="shared" si="2"/>
        <v>1.6099374233084682</v>
      </c>
      <c r="H18" s="8">
        <v>5220</v>
      </c>
      <c r="I18" s="11">
        <f t="shared" si="3"/>
        <v>1.755760880167638</v>
      </c>
      <c r="J18" s="8">
        <f t="shared" si="4"/>
        <v>746</v>
      </c>
      <c r="K18" s="11">
        <f t="shared" si="5"/>
        <v>16.67411712114439</v>
      </c>
    </row>
    <row r="19" spans="1:11" ht="15" customHeight="1">
      <c r="A19" s="7" t="s">
        <v>12</v>
      </c>
      <c r="B19" s="8">
        <v>21895</v>
      </c>
      <c r="C19" s="11">
        <f t="shared" si="0"/>
        <v>8.006391949361719</v>
      </c>
      <c r="D19" s="8">
        <v>6837</v>
      </c>
      <c r="E19" s="11">
        <f t="shared" si="1"/>
        <v>3.114919905964682</v>
      </c>
      <c r="F19" s="8">
        <v>9346</v>
      </c>
      <c r="G19" s="11">
        <f t="shared" si="2"/>
        <v>3.3630923464999873</v>
      </c>
      <c r="H19" s="8">
        <v>2927</v>
      </c>
      <c r="I19" s="11">
        <f t="shared" si="3"/>
        <v>0.9845042329982139</v>
      </c>
      <c r="J19" s="8">
        <f t="shared" si="4"/>
        <v>-6419</v>
      </c>
      <c r="K19" s="11">
        <f t="shared" si="5"/>
        <v>-68.68178900064198</v>
      </c>
    </row>
    <row r="20" spans="1:11" ht="15" customHeight="1">
      <c r="A20" s="7" t="s">
        <v>13</v>
      </c>
      <c r="B20" s="8">
        <v>1663</v>
      </c>
      <c r="C20" s="11">
        <f t="shared" si="0"/>
        <v>0.6081128025480036</v>
      </c>
      <c r="D20" s="8">
        <v>1606</v>
      </c>
      <c r="E20" s="11">
        <f t="shared" si="1"/>
        <v>0.7316895376596869</v>
      </c>
      <c r="F20" s="8">
        <v>1590</v>
      </c>
      <c r="G20" s="11">
        <f t="shared" si="2"/>
        <v>0.5721503136031436</v>
      </c>
      <c r="H20" s="8">
        <v>2560</v>
      </c>
      <c r="I20" s="11">
        <f t="shared" si="3"/>
        <v>0.8610628071320218</v>
      </c>
      <c r="J20" s="8">
        <f t="shared" si="4"/>
        <v>970</v>
      </c>
      <c r="K20" s="11">
        <f t="shared" si="5"/>
        <v>61.0062893081761</v>
      </c>
    </row>
    <row r="21" spans="1:11" ht="15" customHeight="1">
      <c r="A21" s="7" t="s">
        <v>14</v>
      </c>
      <c r="B21" s="8">
        <v>519</v>
      </c>
      <c r="C21" s="11">
        <f t="shared" si="0"/>
        <v>0.18978385118605764</v>
      </c>
      <c r="D21" s="8">
        <v>1089</v>
      </c>
      <c r="E21" s="11">
        <f t="shared" si="1"/>
        <v>0.4961456453993767</v>
      </c>
      <c r="F21" s="8">
        <v>1893</v>
      </c>
      <c r="G21" s="11">
        <f t="shared" si="2"/>
        <v>0.6811827318558181</v>
      </c>
      <c r="H21" s="8">
        <v>1688</v>
      </c>
      <c r="I21" s="11">
        <f t="shared" si="3"/>
        <v>0.5677632884526769</v>
      </c>
      <c r="J21" s="8">
        <f t="shared" si="4"/>
        <v>-205</v>
      </c>
      <c r="K21" s="11">
        <f t="shared" si="5"/>
        <v>-10.829371368198625</v>
      </c>
    </row>
    <row r="22" spans="1:11" ht="15" customHeight="1">
      <c r="A22" s="7" t="s">
        <v>15</v>
      </c>
      <c r="B22" s="8">
        <v>831</v>
      </c>
      <c r="C22" s="11">
        <f t="shared" si="0"/>
        <v>0.3038735651938611</v>
      </c>
      <c r="D22" s="8">
        <v>265</v>
      </c>
      <c r="E22" s="11">
        <f t="shared" si="1"/>
        <v>0.12073332968855358</v>
      </c>
      <c r="F22" s="8">
        <v>425</v>
      </c>
      <c r="G22" s="11">
        <f t="shared" si="2"/>
        <v>0.15293325992536858</v>
      </c>
      <c r="H22" s="8">
        <v>1521</v>
      </c>
      <c r="I22" s="11">
        <f t="shared" si="3"/>
        <v>0.5115923943936739</v>
      </c>
      <c r="J22" s="8">
        <f t="shared" si="4"/>
        <v>1096</v>
      </c>
      <c r="K22" s="11">
        <f t="shared" si="5"/>
        <v>257.88235294117646</v>
      </c>
    </row>
    <row r="23" spans="1:11" ht="15" customHeight="1">
      <c r="A23" s="7" t="s">
        <v>16</v>
      </c>
      <c r="B23" s="8">
        <v>464</v>
      </c>
      <c r="C23" s="11">
        <f t="shared" si="0"/>
        <v>0.16967188237057948</v>
      </c>
      <c r="D23" s="8">
        <v>702</v>
      </c>
      <c r="E23" s="11">
        <f t="shared" si="1"/>
        <v>0.31982942430703626</v>
      </c>
      <c r="F23" s="8">
        <v>812</v>
      </c>
      <c r="G23" s="11">
        <f t="shared" si="2"/>
        <v>0.29219248719858654</v>
      </c>
      <c r="H23" s="8">
        <v>1425</v>
      </c>
      <c r="I23" s="11">
        <f t="shared" si="3"/>
        <v>0.479302539126223</v>
      </c>
      <c r="J23" s="8">
        <f t="shared" si="4"/>
        <v>613</v>
      </c>
      <c r="K23" s="11">
        <f t="shared" si="5"/>
        <v>75.49261083743842</v>
      </c>
    </row>
    <row r="24" spans="1:11" ht="15" customHeight="1">
      <c r="A24" s="7" t="s">
        <v>17</v>
      </c>
      <c r="B24" s="8">
        <v>506</v>
      </c>
      <c r="C24" s="11">
        <f t="shared" si="0"/>
        <v>0.18503011310239917</v>
      </c>
      <c r="D24" s="8">
        <v>884</v>
      </c>
      <c r="E24" s="11">
        <f t="shared" si="1"/>
        <v>0.40274816394219376</v>
      </c>
      <c r="F24" s="8">
        <v>1296</v>
      </c>
      <c r="G24" s="11">
        <f t="shared" si="2"/>
        <v>0.4663564820312415</v>
      </c>
      <c r="H24" s="8">
        <v>1371</v>
      </c>
      <c r="I24" s="11">
        <f t="shared" si="3"/>
        <v>0.46113949553828204</v>
      </c>
      <c r="J24" s="8">
        <f t="shared" si="4"/>
        <v>75</v>
      </c>
      <c r="K24" s="11">
        <f t="shared" si="5"/>
        <v>5.787037037037037</v>
      </c>
    </row>
    <row r="25" spans="1:11" ht="15" customHeight="1">
      <c r="A25" s="7" t="s">
        <v>18</v>
      </c>
      <c r="B25" s="8">
        <v>690</v>
      </c>
      <c r="C25" s="11">
        <f t="shared" si="0"/>
        <v>0.2523137905941807</v>
      </c>
      <c r="D25" s="8">
        <v>699</v>
      </c>
      <c r="E25" s="11">
        <f t="shared" si="1"/>
        <v>0.3184626318954677</v>
      </c>
      <c r="F25" s="8">
        <v>959</v>
      </c>
      <c r="G25" s="11">
        <f t="shared" si="2"/>
        <v>0.34508940298453755</v>
      </c>
      <c r="H25" s="8">
        <v>1108</v>
      </c>
      <c r="I25" s="11">
        <f t="shared" si="3"/>
        <v>0.37267874621182817</v>
      </c>
      <c r="J25" s="8">
        <f t="shared" si="4"/>
        <v>149</v>
      </c>
      <c r="K25" s="11">
        <f t="shared" si="5"/>
        <v>15.53701772679875</v>
      </c>
    </row>
    <row r="26" spans="1:11" ht="15" customHeight="1">
      <c r="A26" s="7" t="s">
        <v>19</v>
      </c>
      <c r="B26" s="8">
        <v>641</v>
      </c>
      <c r="C26" s="11">
        <f t="shared" si="0"/>
        <v>0.23439585474039104</v>
      </c>
      <c r="D26" s="8">
        <v>670</v>
      </c>
      <c r="E26" s="11">
        <f t="shared" si="1"/>
        <v>0.3052503052503053</v>
      </c>
      <c r="F26" s="8">
        <v>785</v>
      </c>
      <c r="G26" s="11">
        <f t="shared" si="2"/>
        <v>0.282476727156269</v>
      </c>
      <c r="H26" s="8">
        <v>713</v>
      </c>
      <c r="I26" s="11">
        <f t="shared" si="3"/>
        <v>0.23981944589262952</v>
      </c>
      <c r="J26" s="8">
        <f t="shared" si="4"/>
        <v>-72</v>
      </c>
      <c r="K26" s="11">
        <f t="shared" si="5"/>
        <v>-9.171974522292993</v>
      </c>
    </row>
    <row r="27" spans="1:11" ht="15" customHeight="1">
      <c r="A27" s="7" t="s">
        <v>20</v>
      </c>
      <c r="B27" s="8">
        <v>110</v>
      </c>
      <c r="C27" s="11">
        <f t="shared" si="0"/>
        <v>0.040223937630956344</v>
      </c>
      <c r="D27" s="8">
        <v>101</v>
      </c>
      <c r="E27" s="11">
        <f t="shared" si="1"/>
        <v>0.046015344522807214</v>
      </c>
      <c r="F27" s="8">
        <v>145</v>
      </c>
      <c r="G27" s="11">
        <f t="shared" si="2"/>
        <v>0.05217722985689045</v>
      </c>
      <c r="H27" s="8">
        <v>707</v>
      </c>
      <c r="I27" s="11">
        <f t="shared" si="3"/>
        <v>0.23780132993841382</v>
      </c>
      <c r="J27" s="8">
        <f t="shared" si="4"/>
        <v>562</v>
      </c>
      <c r="K27" s="11">
        <f t="shared" si="5"/>
        <v>387.58620689655174</v>
      </c>
    </row>
    <row r="28" spans="1:11" ht="15" customHeight="1">
      <c r="A28" s="7" t="s">
        <v>21</v>
      </c>
      <c r="B28" s="8">
        <v>861</v>
      </c>
      <c r="C28" s="11">
        <f t="shared" si="0"/>
        <v>0.3148437300023037</v>
      </c>
      <c r="D28" s="8">
        <v>686</v>
      </c>
      <c r="E28" s="11">
        <f t="shared" si="1"/>
        <v>0.3125398647786708</v>
      </c>
      <c r="F28" s="8">
        <v>629</v>
      </c>
      <c r="G28" s="11">
        <f t="shared" si="2"/>
        <v>0.22634122468954548</v>
      </c>
      <c r="H28" s="8">
        <v>706</v>
      </c>
      <c r="I28" s="11">
        <f t="shared" si="3"/>
        <v>0.2374649772793779</v>
      </c>
      <c r="J28" s="8">
        <f t="shared" si="4"/>
        <v>77</v>
      </c>
      <c r="K28" s="11">
        <f t="shared" si="5"/>
        <v>12.241653418124006</v>
      </c>
    </row>
    <row r="29" spans="1:11" ht="15" customHeight="1">
      <c r="A29" s="7" t="s">
        <v>22</v>
      </c>
      <c r="B29" s="8">
        <v>849</v>
      </c>
      <c r="C29" s="11">
        <f t="shared" si="0"/>
        <v>0.31045566407892666</v>
      </c>
      <c r="D29" s="8">
        <v>688</v>
      </c>
      <c r="E29" s="11">
        <f t="shared" si="1"/>
        <v>0.31345105971971643</v>
      </c>
      <c r="F29" s="8">
        <v>710</v>
      </c>
      <c r="G29" s="11">
        <f t="shared" si="2"/>
        <v>0.2554885048164981</v>
      </c>
      <c r="H29" s="8">
        <v>657</v>
      </c>
      <c r="I29" s="11">
        <f t="shared" si="3"/>
        <v>0.22098369698661655</v>
      </c>
      <c r="J29" s="8">
        <f t="shared" si="4"/>
        <v>-53</v>
      </c>
      <c r="K29" s="11">
        <f t="shared" si="5"/>
        <v>-7.464788732394366</v>
      </c>
    </row>
    <row r="30" spans="1:11" ht="15" customHeight="1">
      <c r="A30" s="7" t="s">
        <v>23</v>
      </c>
      <c r="B30" s="8">
        <v>674</v>
      </c>
      <c r="C30" s="11">
        <f t="shared" si="0"/>
        <v>0.24646303602967795</v>
      </c>
      <c r="D30" s="8">
        <v>728</v>
      </c>
      <c r="E30" s="11">
        <f t="shared" si="1"/>
        <v>0.33167495854063017</v>
      </c>
      <c r="F30" s="8">
        <v>717</v>
      </c>
      <c r="G30" s="11">
        <f t="shared" si="2"/>
        <v>0.25800740556821006</v>
      </c>
      <c r="H30" s="8">
        <v>610</v>
      </c>
      <c r="I30" s="11">
        <f t="shared" si="3"/>
        <v>0.20517512201192706</v>
      </c>
      <c r="J30" s="8">
        <f t="shared" si="4"/>
        <v>-107</v>
      </c>
      <c r="K30" s="11">
        <f t="shared" si="5"/>
        <v>-14.923291492329149</v>
      </c>
    </row>
    <row r="31" spans="1:11" ht="15" customHeight="1">
      <c r="A31" s="7" t="s">
        <v>24</v>
      </c>
      <c r="B31" s="8">
        <v>146</v>
      </c>
      <c r="C31" s="11">
        <f t="shared" si="0"/>
        <v>0.053388135401087514</v>
      </c>
      <c r="D31" s="8">
        <v>29</v>
      </c>
      <c r="E31" s="11">
        <f t="shared" si="1"/>
        <v>0.013212326645162465</v>
      </c>
      <c r="F31" s="8">
        <v>307</v>
      </c>
      <c r="G31" s="11">
        <f t="shared" si="2"/>
        <v>0.11047179011079565</v>
      </c>
      <c r="H31" s="8">
        <v>470</v>
      </c>
      <c r="I31" s="11">
        <f t="shared" si="3"/>
        <v>0.15808574974689463</v>
      </c>
      <c r="J31" s="8">
        <f t="shared" si="4"/>
        <v>163</v>
      </c>
      <c r="K31" s="11">
        <f t="shared" si="5"/>
        <v>53.09446254071661</v>
      </c>
    </row>
    <row r="32" spans="1:11" ht="15" customHeight="1">
      <c r="A32" s="7" t="s">
        <v>25</v>
      </c>
      <c r="B32" s="8">
        <v>300</v>
      </c>
      <c r="C32" s="11">
        <f t="shared" si="0"/>
        <v>0.10970164808442638</v>
      </c>
      <c r="D32" s="8">
        <v>279</v>
      </c>
      <c r="E32" s="11">
        <f t="shared" si="1"/>
        <v>0.12711169427587338</v>
      </c>
      <c r="F32" s="8">
        <v>328</v>
      </c>
      <c r="G32" s="11">
        <f t="shared" si="2"/>
        <v>0.1180284923659315</v>
      </c>
      <c r="H32" s="8">
        <v>469</v>
      </c>
      <c r="I32" s="11">
        <f t="shared" si="3"/>
        <v>0.15774939708785868</v>
      </c>
      <c r="J32" s="8">
        <f t="shared" si="4"/>
        <v>141</v>
      </c>
      <c r="K32" s="11">
        <f t="shared" si="5"/>
        <v>42.98780487804878</v>
      </c>
    </row>
    <row r="33" spans="1:11" ht="15" customHeight="1">
      <c r="A33" s="7" t="s">
        <v>26</v>
      </c>
      <c r="B33" s="8">
        <v>426</v>
      </c>
      <c r="C33" s="11">
        <f t="shared" si="0"/>
        <v>0.1557763402798855</v>
      </c>
      <c r="D33" s="8">
        <v>386</v>
      </c>
      <c r="E33" s="11">
        <f t="shared" si="1"/>
        <v>0.17586062362181765</v>
      </c>
      <c r="F33" s="8">
        <v>494</v>
      </c>
      <c r="G33" s="11">
        <f t="shared" si="2"/>
        <v>0.17776242447795781</v>
      </c>
      <c r="H33" s="8">
        <v>409</v>
      </c>
      <c r="I33" s="11">
        <f t="shared" si="3"/>
        <v>0.1375682375457019</v>
      </c>
      <c r="J33" s="8">
        <f t="shared" si="4"/>
        <v>-85</v>
      </c>
      <c r="K33" s="11">
        <f t="shared" si="5"/>
        <v>-17.20647773279352</v>
      </c>
    </row>
    <row r="34" spans="1:11" ht="15" customHeight="1">
      <c r="A34" s="7" t="s">
        <v>27</v>
      </c>
      <c r="B34" s="8">
        <v>15</v>
      </c>
      <c r="C34" s="11">
        <f t="shared" si="0"/>
        <v>0.005485082404221319</v>
      </c>
      <c r="D34" s="8">
        <v>18</v>
      </c>
      <c r="E34" s="11">
        <f t="shared" si="1"/>
        <v>0.008200754469411185</v>
      </c>
      <c r="F34" s="8">
        <v>967</v>
      </c>
      <c r="G34" s="11">
        <f t="shared" si="2"/>
        <v>0.3479681467007798</v>
      </c>
      <c r="H34" s="8">
        <v>389</v>
      </c>
      <c r="I34" s="11">
        <f t="shared" si="3"/>
        <v>0.130841184364983</v>
      </c>
      <c r="J34" s="8">
        <f t="shared" si="4"/>
        <v>-578</v>
      </c>
      <c r="K34" s="11">
        <f t="shared" si="5"/>
        <v>-59.77249224405378</v>
      </c>
    </row>
    <row r="35" spans="1:11" ht="15" customHeight="1">
      <c r="A35" s="7" t="s">
        <v>28</v>
      </c>
      <c r="B35" s="8">
        <v>539</v>
      </c>
      <c r="C35" s="11">
        <f t="shared" si="0"/>
        <v>0.19709729439168605</v>
      </c>
      <c r="D35" s="8">
        <v>189</v>
      </c>
      <c r="E35" s="11">
        <f t="shared" si="1"/>
        <v>0.08610792192881744</v>
      </c>
      <c r="F35" s="8">
        <v>690</v>
      </c>
      <c r="G35" s="11">
        <f t="shared" si="2"/>
        <v>0.2482916455258925</v>
      </c>
      <c r="H35" s="8">
        <v>347</v>
      </c>
      <c r="I35" s="11">
        <f t="shared" si="3"/>
        <v>0.11671437268547327</v>
      </c>
      <c r="J35" s="8">
        <f t="shared" si="4"/>
        <v>-343</v>
      </c>
      <c r="K35" s="11">
        <f t="shared" si="5"/>
        <v>-49.710144927536234</v>
      </c>
    </row>
    <row r="36" spans="1:11" ht="15" customHeight="1">
      <c r="A36" s="7" t="s">
        <v>29</v>
      </c>
      <c r="B36" s="8">
        <v>167</v>
      </c>
      <c r="C36" s="11">
        <f t="shared" si="0"/>
        <v>0.06106725076699736</v>
      </c>
      <c r="D36" s="8">
        <v>166</v>
      </c>
      <c r="E36" s="11">
        <f t="shared" si="1"/>
        <v>0.07562918010679205</v>
      </c>
      <c r="F36" s="8">
        <v>198</v>
      </c>
      <c r="G36" s="11">
        <f t="shared" si="2"/>
        <v>0.07124890697699524</v>
      </c>
      <c r="H36" s="8">
        <v>311</v>
      </c>
      <c r="I36" s="11">
        <f t="shared" si="3"/>
        <v>0.10460567696017921</v>
      </c>
      <c r="J36" s="8">
        <f t="shared" si="4"/>
        <v>113</v>
      </c>
      <c r="K36" s="11">
        <f t="shared" si="5"/>
        <v>57.07070707070707</v>
      </c>
    </row>
    <row r="37" spans="1:11" ht="15" customHeight="1">
      <c r="A37" s="7" t="s">
        <v>30</v>
      </c>
      <c r="B37" s="8">
        <v>172</v>
      </c>
      <c r="C37" s="11">
        <f t="shared" si="0"/>
        <v>0.06289561156840447</v>
      </c>
      <c r="D37" s="8">
        <v>116</v>
      </c>
      <c r="E37" s="11">
        <f t="shared" si="1"/>
        <v>0.05284930658064986</v>
      </c>
      <c r="F37" s="8">
        <v>320</v>
      </c>
      <c r="G37" s="11">
        <f t="shared" si="2"/>
        <v>0.11514974864968927</v>
      </c>
      <c r="H37" s="8">
        <v>293</v>
      </c>
      <c r="I37" s="11">
        <f t="shared" si="3"/>
        <v>0.09855132909753218</v>
      </c>
      <c r="J37" s="8">
        <f t="shared" si="4"/>
        <v>-27</v>
      </c>
      <c r="K37" s="11">
        <f t="shared" si="5"/>
        <v>-8.4375</v>
      </c>
    </row>
    <row r="38" spans="1:11" ht="15" customHeight="1">
      <c r="A38" s="7" t="s">
        <v>31</v>
      </c>
      <c r="B38" s="8">
        <v>182</v>
      </c>
      <c r="C38" s="11">
        <f t="shared" si="0"/>
        <v>0.06655233317121868</v>
      </c>
      <c r="D38" s="8">
        <v>120</v>
      </c>
      <c r="E38" s="11">
        <f t="shared" si="1"/>
        <v>0.05467169646274124</v>
      </c>
      <c r="F38" s="8">
        <v>187</v>
      </c>
      <c r="G38" s="11">
        <f t="shared" si="2"/>
        <v>0.06729063436716216</v>
      </c>
      <c r="H38" s="8">
        <v>227</v>
      </c>
      <c r="I38" s="11">
        <f t="shared" si="3"/>
        <v>0.07635205360115975</v>
      </c>
      <c r="J38" s="8">
        <f t="shared" si="4"/>
        <v>40</v>
      </c>
      <c r="K38" s="11">
        <f t="shared" si="5"/>
        <v>21.390374331550802</v>
      </c>
    </row>
    <row r="39" spans="1:11" ht="15" customHeight="1">
      <c r="A39" s="7" t="s">
        <v>32</v>
      </c>
      <c r="B39" s="8">
        <v>130</v>
      </c>
      <c r="C39" s="11">
        <f t="shared" si="0"/>
        <v>0.04753738083658477</v>
      </c>
      <c r="D39" s="8">
        <v>223</v>
      </c>
      <c r="E39" s="11">
        <f t="shared" si="1"/>
        <v>0.10159823592659413</v>
      </c>
      <c r="F39" s="8">
        <v>172</v>
      </c>
      <c r="G39" s="11">
        <f t="shared" si="2"/>
        <v>0.06189298989920798</v>
      </c>
      <c r="H39" s="8">
        <v>222</v>
      </c>
      <c r="I39" s="11">
        <f t="shared" si="3"/>
        <v>0.07467029030598002</v>
      </c>
      <c r="J39" s="8">
        <f t="shared" si="4"/>
        <v>50</v>
      </c>
      <c r="K39" s="11">
        <f t="shared" si="5"/>
        <v>29.069767441860467</v>
      </c>
    </row>
    <row r="40" spans="1:11" ht="15" customHeight="1">
      <c r="A40" s="7" t="s">
        <v>33</v>
      </c>
      <c r="B40" s="8">
        <v>142</v>
      </c>
      <c r="C40" s="11">
        <f t="shared" si="0"/>
        <v>0.05192544675996182</v>
      </c>
      <c r="D40" s="8">
        <v>121</v>
      </c>
      <c r="E40" s="11">
        <f t="shared" si="1"/>
        <v>0.055127293933264085</v>
      </c>
      <c r="F40" s="8">
        <v>160</v>
      </c>
      <c r="G40" s="11">
        <f t="shared" si="2"/>
        <v>0.057574874324844635</v>
      </c>
      <c r="H40" s="8">
        <v>210</v>
      </c>
      <c r="I40" s="11">
        <f t="shared" si="3"/>
        <v>0.07063405839754866</v>
      </c>
      <c r="J40" s="8">
        <f t="shared" si="4"/>
        <v>50</v>
      </c>
      <c r="K40" s="11">
        <f t="shared" si="5"/>
        <v>31.25</v>
      </c>
    </row>
    <row r="41" spans="1:11" ht="15" customHeight="1">
      <c r="A41" s="7" t="s">
        <v>34</v>
      </c>
      <c r="B41" s="8">
        <v>87</v>
      </c>
      <c r="C41" s="11">
        <f t="shared" si="0"/>
        <v>0.03181347794448365</v>
      </c>
      <c r="D41" s="8">
        <v>65</v>
      </c>
      <c r="E41" s="11">
        <f t="shared" si="1"/>
        <v>0.029613835583984834</v>
      </c>
      <c r="F41" s="8">
        <v>60</v>
      </c>
      <c r="G41" s="11">
        <f t="shared" si="2"/>
        <v>0.021590577871816737</v>
      </c>
      <c r="H41" s="8">
        <v>198</v>
      </c>
      <c r="I41" s="11">
        <f t="shared" si="3"/>
        <v>0.06659782648911731</v>
      </c>
      <c r="J41" s="8">
        <f t="shared" si="4"/>
        <v>138</v>
      </c>
      <c r="K41" s="11">
        <f t="shared" si="5"/>
        <v>229.99999999999997</v>
      </c>
    </row>
    <row r="42" spans="1:11" ht="15" customHeight="1">
      <c r="A42" s="7" t="s">
        <v>35</v>
      </c>
      <c r="B42" s="8">
        <v>299</v>
      </c>
      <c r="C42" s="11">
        <f t="shared" si="0"/>
        <v>0.10933597592414496</v>
      </c>
      <c r="D42" s="8">
        <v>72</v>
      </c>
      <c r="E42" s="11">
        <f t="shared" si="1"/>
        <v>0.03280301787764474</v>
      </c>
      <c r="F42" s="8">
        <v>292</v>
      </c>
      <c r="G42" s="11">
        <f t="shared" si="2"/>
        <v>0.10507414564284145</v>
      </c>
      <c r="H42" s="8">
        <v>163</v>
      </c>
      <c r="I42" s="11">
        <f t="shared" si="3"/>
        <v>0.0548254834228592</v>
      </c>
      <c r="J42" s="8">
        <f t="shared" si="4"/>
        <v>-129</v>
      </c>
      <c r="K42" s="11">
        <f t="shared" si="5"/>
        <v>-44.178082191780824</v>
      </c>
    </row>
    <row r="43" spans="1:11" ht="15" customHeight="1">
      <c r="A43" s="7" t="s">
        <v>36</v>
      </c>
      <c r="B43" s="8">
        <v>20</v>
      </c>
      <c r="C43" s="11">
        <f t="shared" si="0"/>
        <v>0.007313443205628426</v>
      </c>
      <c r="D43" s="8">
        <v>45</v>
      </c>
      <c r="E43" s="11">
        <f t="shared" si="1"/>
        <v>0.020501886173527967</v>
      </c>
      <c r="F43" s="8">
        <v>55</v>
      </c>
      <c r="G43" s="11">
        <f t="shared" si="2"/>
        <v>0.019791363049165345</v>
      </c>
      <c r="H43" s="8">
        <v>100</v>
      </c>
      <c r="I43" s="11">
        <f t="shared" si="3"/>
        <v>0.033635265903594606</v>
      </c>
      <c r="J43" s="8">
        <f t="shared" si="4"/>
        <v>45</v>
      </c>
      <c r="K43" s="11">
        <f t="shared" si="5"/>
        <v>81.81818181818183</v>
      </c>
    </row>
    <row r="44" spans="1:11" ht="15" customHeight="1">
      <c r="A44" s="7" t="s">
        <v>37</v>
      </c>
      <c r="B44" s="8">
        <v>75</v>
      </c>
      <c r="C44" s="11">
        <f t="shared" si="0"/>
        <v>0.027425412021106595</v>
      </c>
      <c r="D44" s="8">
        <v>36</v>
      </c>
      <c r="E44" s="11">
        <f t="shared" si="1"/>
        <v>0.01640150893882237</v>
      </c>
      <c r="F44" s="8">
        <v>57</v>
      </c>
      <c r="G44" s="11">
        <f t="shared" si="2"/>
        <v>0.0205110489782259</v>
      </c>
      <c r="H44" s="8">
        <v>74</v>
      </c>
      <c r="I44" s="11">
        <f t="shared" si="3"/>
        <v>0.024890096768660004</v>
      </c>
      <c r="J44" s="8">
        <f t="shared" si="4"/>
        <v>17</v>
      </c>
      <c r="K44" s="11">
        <f t="shared" si="5"/>
        <v>29.82456140350877</v>
      </c>
    </row>
    <row r="45" spans="1:11" ht="15" customHeight="1">
      <c r="A45" s="7" t="s">
        <v>38</v>
      </c>
      <c r="B45" s="8">
        <v>31</v>
      </c>
      <c r="C45" s="11">
        <f t="shared" si="0"/>
        <v>0.01133583696872406</v>
      </c>
      <c r="D45" s="8">
        <v>23</v>
      </c>
      <c r="E45" s="11">
        <f t="shared" si="1"/>
        <v>0.010478741822025404</v>
      </c>
      <c r="F45" s="8">
        <v>37</v>
      </c>
      <c r="G45" s="11">
        <f t="shared" si="2"/>
        <v>0.013314189687620322</v>
      </c>
      <c r="H45" s="8">
        <v>50</v>
      </c>
      <c r="I45" s="11">
        <f t="shared" si="3"/>
        <v>0.016817632951797303</v>
      </c>
      <c r="J45" s="8">
        <f t="shared" si="4"/>
        <v>13</v>
      </c>
      <c r="K45" s="11">
        <f t="shared" si="5"/>
        <v>35.13513513513514</v>
      </c>
    </row>
    <row r="46" spans="1:11" ht="15" customHeight="1">
      <c r="A46" s="7" t="s">
        <v>39</v>
      </c>
      <c r="B46" s="8">
        <v>17</v>
      </c>
      <c r="C46" s="11">
        <f t="shared" si="0"/>
        <v>0.006216426724784162</v>
      </c>
      <c r="D46" s="8">
        <v>18</v>
      </c>
      <c r="E46" s="11">
        <f t="shared" si="1"/>
        <v>0.008200754469411185</v>
      </c>
      <c r="F46" s="8">
        <v>25</v>
      </c>
      <c r="G46" s="11">
        <f t="shared" si="2"/>
        <v>0.008996074113256975</v>
      </c>
      <c r="H46" s="8">
        <v>25</v>
      </c>
      <c r="I46" s="11">
        <f t="shared" si="3"/>
        <v>0.008408816475898652</v>
      </c>
      <c r="J46" s="8">
        <f t="shared" si="4"/>
        <v>0</v>
      </c>
      <c r="K46" s="11">
        <f t="shared" si="5"/>
        <v>0</v>
      </c>
    </row>
    <row r="47" spans="1:11" s="10" customFormat="1" ht="15" customHeight="1">
      <c r="A47" s="4" t="s">
        <v>45</v>
      </c>
      <c r="B47" s="9">
        <v>4799</v>
      </c>
      <c r="C47" s="12">
        <f t="shared" si="0"/>
        <v>1.7548606971905407</v>
      </c>
      <c r="D47" s="9">
        <v>5570</v>
      </c>
      <c r="E47" s="12">
        <f t="shared" si="1"/>
        <v>2.5376779108122394</v>
      </c>
      <c r="F47" s="9">
        <v>6975</v>
      </c>
      <c r="G47" s="12">
        <f t="shared" si="2"/>
        <v>2.509904677598696</v>
      </c>
      <c r="H47" s="9">
        <v>6723</v>
      </c>
      <c r="I47" s="12">
        <f t="shared" si="3"/>
        <v>2.261298926698665</v>
      </c>
      <c r="J47" s="9">
        <f t="shared" si="4"/>
        <v>-252</v>
      </c>
      <c r="K47" s="12">
        <f t="shared" si="5"/>
        <v>-3.612903225806452</v>
      </c>
    </row>
    <row r="48" spans="1:11" s="10" customFormat="1" ht="15" customHeight="1">
      <c r="A48" s="4" t="s">
        <v>46</v>
      </c>
      <c r="B48" s="9">
        <f aca="true" t="shared" si="6" ref="B48:H48">SUM(B8:B47)</f>
        <v>273469</v>
      </c>
      <c r="C48" s="12">
        <f t="shared" si="0"/>
        <v>100</v>
      </c>
      <c r="D48" s="9">
        <f t="shared" si="6"/>
        <v>219492</v>
      </c>
      <c r="E48" s="12">
        <f t="shared" si="1"/>
        <v>100</v>
      </c>
      <c r="F48" s="9">
        <f t="shared" si="6"/>
        <v>277899</v>
      </c>
      <c r="G48" s="12">
        <f t="shared" si="2"/>
        <v>100</v>
      </c>
      <c r="H48" s="9">
        <f t="shared" si="6"/>
        <v>297307</v>
      </c>
      <c r="I48" s="12">
        <f t="shared" si="3"/>
        <v>100</v>
      </c>
      <c r="J48" s="9">
        <f t="shared" si="4"/>
        <v>19408</v>
      </c>
      <c r="K48" s="12">
        <f t="shared" si="5"/>
        <v>6.983832255603654</v>
      </c>
    </row>
    <row r="49" spans="1:11" s="10" customFormat="1" ht="15" customHeight="1">
      <c r="A49" s="5" t="s">
        <v>47</v>
      </c>
      <c r="B49" s="9">
        <v>36871</v>
      </c>
      <c r="C49" s="13">
        <f>B49/B50*100</f>
        <v>11.880840368627958</v>
      </c>
      <c r="D49" s="9">
        <v>35595</v>
      </c>
      <c r="E49" s="13">
        <f>D49/D50*100</f>
        <v>13.868920293158467</v>
      </c>
      <c r="F49" s="9">
        <v>37901</v>
      </c>
      <c r="G49" s="13">
        <f>F49/F50*100</f>
        <v>12.001583280557316</v>
      </c>
      <c r="H49" s="9">
        <v>34437</v>
      </c>
      <c r="I49" s="13">
        <f>H49/H50*100</f>
        <v>10.380594675412366</v>
      </c>
      <c r="J49" s="9">
        <f t="shared" si="4"/>
        <v>-3464</v>
      </c>
      <c r="K49" s="12">
        <f t="shared" si="5"/>
        <v>-9.139600538244373</v>
      </c>
    </row>
    <row r="50" spans="1:11" s="10" customFormat="1" ht="15" customHeight="1">
      <c r="A50" s="4" t="s">
        <v>48</v>
      </c>
      <c r="B50" s="9">
        <f>SUM(B48:B49)</f>
        <v>310340</v>
      </c>
      <c r="C50" s="14"/>
      <c r="D50" s="9">
        <v>256653</v>
      </c>
      <c r="E50" s="14"/>
      <c r="F50" s="9">
        <f>SUM(F48:F49)</f>
        <v>315800</v>
      </c>
      <c r="G50" s="14"/>
      <c r="H50" s="9">
        <f>SUM(H48:H49)</f>
        <v>331744</v>
      </c>
      <c r="I50" s="14"/>
      <c r="J50" s="9">
        <f t="shared" si="4"/>
        <v>15944</v>
      </c>
      <c r="K50" s="12">
        <f t="shared" si="5"/>
        <v>5.048765041165295</v>
      </c>
    </row>
  </sheetData>
  <sheetProtection/>
  <mergeCells count="17">
    <mergeCell ref="A5:A7"/>
    <mergeCell ref="J5:K5"/>
    <mergeCell ref="J6:K6"/>
    <mergeCell ref="A2:K2"/>
    <mergeCell ref="A3:K3"/>
    <mergeCell ref="B5:C5"/>
    <mergeCell ref="B6:C6"/>
    <mergeCell ref="D5:E5"/>
    <mergeCell ref="I49:I50"/>
    <mergeCell ref="D6:E6"/>
    <mergeCell ref="F5:G5"/>
    <mergeCell ref="F6:G6"/>
    <mergeCell ref="C49:C50"/>
    <mergeCell ref="E49:E50"/>
    <mergeCell ref="G49:G50"/>
    <mergeCell ref="H5:I5"/>
    <mergeCell ref="H6:I6"/>
  </mergeCells>
  <conditionalFormatting sqref="J8:K50">
    <cfRule type="cellIs" priority="1" dxfId="2" operator="lessThan" stopIfTrue="1">
      <formula>0</formula>
    </cfRule>
  </conditionalFormatting>
  <printOptions horizontalCentered="1"/>
  <pageMargins left="0.1968503937007874" right="0.1968503937007874" top="0.1968503937007874" bottom="0" header="0.5118110236220472" footer="0.5118110236220472"/>
  <pageSetup horizontalDpi="600" verticalDpi="600" orientation="landscape" paperSize="9" scale="76" r:id="rId1"/>
  <ignoredErrors>
    <ignoredError sqref="C48:F48 G48:H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49"/>
  <sheetViews>
    <sheetView zoomScalePageLayoutView="0" workbookViewId="0" topLeftCell="A1">
      <selection activeCell="A35" sqref="A35"/>
    </sheetView>
  </sheetViews>
  <sheetFormatPr defaultColWidth="9.140625" defaultRowHeight="15" customHeight="1"/>
  <cols>
    <col min="1" max="1" width="42.7109375" style="3" customWidth="1"/>
    <col min="2" max="2" width="15.7109375" style="1" customWidth="1"/>
    <col min="3" max="3" width="14.7109375" style="1" customWidth="1"/>
    <col min="4" max="4" width="15.7109375" style="1" customWidth="1"/>
    <col min="5" max="5" width="14.7109375" style="1" customWidth="1"/>
    <col min="6" max="6" width="15.7109375" style="1" customWidth="1"/>
    <col min="7" max="7" width="14.7109375" style="1" customWidth="1"/>
    <col min="8" max="8" width="15.7109375" style="1" customWidth="1"/>
    <col min="9" max="9" width="14.7109375" style="1" customWidth="1"/>
    <col min="10" max="10" width="15.7109375" style="1" customWidth="1"/>
    <col min="11" max="11" width="14.7109375" style="1" customWidth="1"/>
    <col min="12" max="16384" width="9.140625" style="1" customWidth="1"/>
  </cols>
  <sheetData>
    <row r="1" ht="4.5" customHeight="1"/>
    <row r="2" spans="1:11" ht="25.5" customHeight="1">
      <c r="A2" s="24" t="s">
        <v>55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1.75" customHeight="1">
      <c r="A3" s="25" t="s">
        <v>57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ht="4.5" customHeight="1"/>
    <row r="5" spans="1:11" ht="34.5" customHeight="1">
      <c r="A5" s="26" t="s">
        <v>0</v>
      </c>
      <c r="B5" s="27" t="s">
        <v>58</v>
      </c>
      <c r="C5" s="28"/>
      <c r="D5" s="27" t="s">
        <v>59</v>
      </c>
      <c r="E5" s="28"/>
      <c r="F5" s="27" t="s">
        <v>60</v>
      </c>
      <c r="G5" s="28"/>
      <c r="H5" s="27" t="s">
        <v>61</v>
      </c>
      <c r="I5" s="28"/>
      <c r="J5" s="29" t="s">
        <v>62</v>
      </c>
      <c r="K5" s="30"/>
    </row>
    <row r="6" spans="1:11" ht="34.5" customHeight="1">
      <c r="A6" s="26"/>
      <c r="B6" s="31" t="s">
        <v>41</v>
      </c>
      <c r="C6" s="31" t="s">
        <v>42</v>
      </c>
      <c r="D6" s="31" t="s">
        <v>41</v>
      </c>
      <c r="E6" s="31" t="s">
        <v>42</v>
      </c>
      <c r="F6" s="31" t="s">
        <v>41</v>
      </c>
      <c r="G6" s="31" t="s">
        <v>42</v>
      </c>
      <c r="H6" s="31" t="s">
        <v>41</v>
      </c>
      <c r="I6" s="31" t="s">
        <v>42</v>
      </c>
      <c r="J6" s="31" t="s">
        <v>52</v>
      </c>
      <c r="K6" s="31" t="s">
        <v>53</v>
      </c>
    </row>
    <row r="7" spans="1:11" ht="15" customHeight="1">
      <c r="A7" s="7" t="s">
        <v>1</v>
      </c>
      <c r="B7" s="8">
        <v>85317</v>
      </c>
      <c r="C7" s="11">
        <v>56.125543546190734</v>
      </c>
      <c r="D7" s="8">
        <v>72432</v>
      </c>
      <c r="E7" s="11">
        <v>55.945870794327554</v>
      </c>
      <c r="F7" s="8">
        <v>88752</v>
      </c>
      <c r="G7" s="11">
        <v>56.76313517316364</v>
      </c>
      <c r="H7" s="8">
        <v>85836</v>
      </c>
      <c r="I7" s="11">
        <v>45.86947111916251</v>
      </c>
      <c r="J7" s="8">
        <v>-2916</v>
      </c>
      <c r="K7" s="11">
        <v>-3.285559762033532</v>
      </c>
    </row>
    <row r="8" spans="1:11" ht="15" customHeight="1">
      <c r="A8" s="7" t="s">
        <v>2</v>
      </c>
      <c r="B8" s="8">
        <v>7449</v>
      </c>
      <c r="C8" s="11">
        <v>4.900303267526692</v>
      </c>
      <c r="D8" s="8">
        <v>6825</v>
      </c>
      <c r="E8" s="11">
        <v>5.271572898322365</v>
      </c>
      <c r="F8" s="8">
        <v>6378</v>
      </c>
      <c r="G8" s="11">
        <v>4.079178791851875</v>
      </c>
      <c r="H8" s="8">
        <v>20251</v>
      </c>
      <c r="I8" s="11">
        <v>10.821830696143344</v>
      </c>
      <c r="J8" s="8">
        <v>13873</v>
      </c>
      <c r="K8" s="11">
        <v>217.51332706177485</v>
      </c>
    </row>
    <row r="9" spans="1:11" ht="15" customHeight="1">
      <c r="A9" s="7" t="s">
        <v>3</v>
      </c>
      <c r="B9" s="8">
        <v>5222</v>
      </c>
      <c r="C9" s="11">
        <v>3.4352777101657113</v>
      </c>
      <c r="D9" s="8">
        <v>6840</v>
      </c>
      <c r="E9" s="11">
        <v>5.283158772824173</v>
      </c>
      <c r="F9" s="8">
        <v>9418</v>
      </c>
      <c r="G9" s="11">
        <v>6.023472226663682</v>
      </c>
      <c r="H9" s="8">
        <v>15782</v>
      </c>
      <c r="I9" s="11">
        <v>8.433664117650203</v>
      </c>
      <c r="J9" s="8">
        <v>6364</v>
      </c>
      <c r="K9" s="11">
        <v>67.57273306434487</v>
      </c>
    </row>
    <row r="10" spans="1:11" ht="15" customHeight="1">
      <c r="A10" s="7" t="s">
        <v>4</v>
      </c>
      <c r="B10" s="8">
        <v>9100</v>
      </c>
      <c r="C10" s="11">
        <v>5.986408878304859</v>
      </c>
      <c r="D10" s="8">
        <v>6890</v>
      </c>
      <c r="E10" s="11">
        <v>5.321778354496864</v>
      </c>
      <c r="F10" s="8">
        <v>7775</v>
      </c>
      <c r="G10" s="11">
        <v>4.972658373572959</v>
      </c>
      <c r="H10" s="8">
        <v>12233</v>
      </c>
      <c r="I10" s="11">
        <v>6.537131741934794</v>
      </c>
      <c r="J10" s="8">
        <v>4458</v>
      </c>
      <c r="K10" s="11">
        <v>57.337620578778136</v>
      </c>
    </row>
    <row r="11" spans="1:11" ht="15" customHeight="1">
      <c r="A11" s="7" t="s">
        <v>6</v>
      </c>
      <c r="B11" s="8">
        <v>4830</v>
      </c>
      <c r="C11" s="11">
        <v>3.1774016354079637</v>
      </c>
      <c r="D11" s="8">
        <v>6277</v>
      </c>
      <c r="E11" s="11">
        <v>4.8483022831896685</v>
      </c>
      <c r="F11" s="8">
        <v>6984</v>
      </c>
      <c r="G11" s="11">
        <v>4.466758338396597</v>
      </c>
      <c r="H11" s="8">
        <v>8477</v>
      </c>
      <c r="I11" s="11">
        <v>4.529981670594396</v>
      </c>
      <c r="J11" s="8">
        <v>1493</v>
      </c>
      <c r="K11" s="11">
        <v>21.377434135166094</v>
      </c>
    </row>
    <row r="12" spans="1:11" ht="15" customHeight="1">
      <c r="A12" s="7" t="s">
        <v>5</v>
      </c>
      <c r="B12" s="8">
        <v>6797</v>
      </c>
      <c r="C12" s="11">
        <v>4.471386939103091</v>
      </c>
      <c r="D12" s="8">
        <v>5971</v>
      </c>
      <c r="E12" s="11">
        <v>4.611950443352797</v>
      </c>
      <c r="F12" s="8">
        <v>7682</v>
      </c>
      <c r="G12" s="11">
        <v>4.913178344152729</v>
      </c>
      <c r="H12" s="8">
        <v>8455</v>
      </c>
      <c r="I12" s="11">
        <v>4.518225200527973</v>
      </c>
      <c r="J12" s="8">
        <v>773</v>
      </c>
      <c r="K12" s="11">
        <v>10.062483728195783</v>
      </c>
    </row>
    <row r="13" spans="1:11" ht="15" customHeight="1">
      <c r="A13" s="7" t="s">
        <v>8</v>
      </c>
      <c r="B13" s="8">
        <v>1688</v>
      </c>
      <c r="C13" s="11">
        <v>1.1104459545690772</v>
      </c>
      <c r="D13" s="8">
        <v>1404</v>
      </c>
      <c r="E13" s="11">
        <v>1.0844378533691723</v>
      </c>
      <c r="F13" s="8">
        <v>2437</v>
      </c>
      <c r="G13" s="11">
        <v>1.5586325988935434</v>
      </c>
      <c r="H13" s="8">
        <v>4552</v>
      </c>
      <c r="I13" s="11">
        <v>2.432520533743741</v>
      </c>
      <c r="J13" s="8">
        <v>2115</v>
      </c>
      <c r="K13" s="11">
        <v>86.7870332375872</v>
      </c>
    </row>
    <row r="14" spans="1:11" ht="15" customHeight="1">
      <c r="A14" s="7" t="s">
        <v>9</v>
      </c>
      <c r="B14" s="8">
        <v>2392</v>
      </c>
      <c r="C14" s="11">
        <v>1.5735703337258489</v>
      </c>
      <c r="D14" s="8">
        <v>1178</v>
      </c>
      <c r="E14" s="11">
        <v>0.9098773442086076</v>
      </c>
      <c r="F14" s="8">
        <v>1938</v>
      </c>
      <c r="G14" s="11">
        <v>1.2394870646925265</v>
      </c>
      <c r="H14" s="8">
        <v>4282</v>
      </c>
      <c r="I14" s="11">
        <v>2.288236582928537</v>
      </c>
      <c r="J14" s="8">
        <v>2344</v>
      </c>
      <c r="K14" s="11">
        <v>120.94943240454077</v>
      </c>
    </row>
    <row r="15" spans="1:11" ht="15" customHeight="1">
      <c r="A15" s="7" t="s">
        <v>10</v>
      </c>
      <c r="B15" s="8">
        <v>2286</v>
      </c>
      <c r="C15" s="11">
        <v>1.5038385380005395</v>
      </c>
      <c r="D15" s="8">
        <v>3004</v>
      </c>
      <c r="E15" s="11">
        <v>2.3202644668952948</v>
      </c>
      <c r="F15" s="8">
        <v>3315</v>
      </c>
      <c r="G15" s="11">
        <v>2.1201752422372167</v>
      </c>
      <c r="H15" s="8">
        <v>4253</v>
      </c>
      <c r="I15" s="11">
        <v>2.272739417840978</v>
      </c>
      <c r="J15" s="8">
        <v>938</v>
      </c>
      <c r="K15" s="11">
        <v>28.295625942684765</v>
      </c>
    </row>
    <row r="16" spans="1:11" ht="15" customHeight="1">
      <c r="A16" s="7" t="s">
        <v>7</v>
      </c>
      <c r="B16" s="8">
        <v>3566</v>
      </c>
      <c r="C16" s="11">
        <v>2.345882863740124</v>
      </c>
      <c r="D16" s="8">
        <v>3618</v>
      </c>
      <c r="E16" s="11">
        <v>2.794512929835944</v>
      </c>
      <c r="F16" s="8">
        <v>3403</v>
      </c>
      <c r="G16" s="11">
        <v>2.176457420613348</v>
      </c>
      <c r="H16" s="8">
        <v>3787</v>
      </c>
      <c r="I16" s="11">
        <v>2.0237160064339954</v>
      </c>
      <c r="J16" s="8">
        <v>384</v>
      </c>
      <c r="K16" s="11">
        <v>11.284161034381428</v>
      </c>
    </row>
    <row r="17" spans="1:11" ht="15" customHeight="1">
      <c r="A17" s="7" t="s">
        <v>11</v>
      </c>
      <c r="B17" s="8">
        <v>2931</v>
      </c>
      <c r="C17" s="11">
        <v>1.9281499365177521</v>
      </c>
      <c r="D17" s="8">
        <v>2112</v>
      </c>
      <c r="E17" s="11">
        <v>1.6312911298544814</v>
      </c>
      <c r="F17" s="8">
        <v>3267</v>
      </c>
      <c r="G17" s="11">
        <v>2.0894758722138724</v>
      </c>
      <c r="H17" s="8">
        <v>3641</v>
      </c>
      <c r="I17" s="11">
        <v>1.945695795993181</v>
      </c>
      <c r="J17" s="8">
        <v>374</v>
      </c>
      <c r="K17" s="11">
        <v>11.447811447811448</v>
      </c>
    </row>
    <row r="18" spans="1:11" ht="15" customHeight="1">
      <c r="A18" s="7" t="s">
        <v>13</v>
      </c>
      <c r="B18" s="8">
        <v>666</v>
      </c>
      <c r="C18" s="11">
        <v>0.43812618823637767</v>
      </c>
      <c r="D18" s="8">
        <v>943</v>
      </c>
      <c r="E18" s="11">
        <v>0.7283653103469583</v>
      </c>
      <c r="F18" s="8">
        <v>949</v>
      </c>
      <c r="G18" s="11">
        <v>0.6069521281698699</v>
      </c>
      <c r="H18" s="8">
        <v>1867</v>
      </c>
      <c r="I18" s="11">
        <v>0.997696800636987</v>
      </c>
      <c r="J18" s="8">
        <v>918</v>
      </c>
      <c r="K18" s="11">
        <v>96.73340358271865</v>
      </c>
    </row>
    <row r="19" spans="1:11" ht="15" customHeight="1">
      <c r="A19" s="7" t="s">
        <v>16</v>
      </c>
      <c r="B19" s="8">
        <v>406</v>
      </c>
      <c r="C19" s="11">
        <v>0.2670859345705245</v>
      </c>
      <c r="D19" s="8">
        <v>644</v>
      </c>
      <c r="E19" s="11">
        <v>0.4974202119442642</v>
      </c>
      <c r="F19" s="8">
        <v>749</v>
      </c>
      <c r="G19" s="11">
        <v>0.4790380864059352</v>
      </c>
      <c r="H19" s="8">
        <v>1329</v>
      </c>
      <c r="I19" s="11">
        <v>0.7101976690126168</v>
      </c>
      <c r="J19" s="8">
        <v>580</v>
      </c>
      <c r="K19" s="11">
        <v>77.4365821094793</v>
      </c>
    </row>
    <row r="20" spans="1:11" ht="15" customHeight="1">
      <c r="A20" s="7" t="s">
        <v>15</v>
      </c>
      <c r="B20" s="8">
        <v>463</v>
      </c>
      <c r="C20" s="11">
        <v>0.3045832209511154</v>
      </c>
      <c r="D20" s="8">
        <v>142</v>
      </c>
      <c r="E20" s="11">
        <v>0.10967961195044336</v>
      </c>
      <c r="F20" s="8">
        <v>280</v>
      </c>
      <c r="G20" s="11">
        <v>0.1790796584695085</v>
      </c>
      <c r="H20" s="8">
        <v>1318</v>
      </c>
      <c r="I20" s="11">
        <v>0.7043194339794048</v>
      </c>
      <c r="J20" s="8">
        <v>1038</v>
      </c>
      <c r="K20" s="11">
        <v>370.7142857142857</v>
      </c>
    </row>
    <row r="21" spans="1:11" ht="15" customHeight="1">
      <c r="A21" s="7" t="s">
        <v>12</v>
      </c>
      <c r="B21" s="8">
        <v>12150</v>
      </c>
      <c r="C21" s="11">
        <v>7.992842623231214</v>
      </c>
      <c r="D21" s="8">
        <v>3820</v>
      </c>
      <c r="E21" s="11">
        <v>2.950536039793617</v>
      </c>
      <c r="F21" s="8">
        <v>3889</v>
      </c>
      <c r="G21" s="11">
        <v>2.487288542099709</v>
      </c>
      <c r="H21" s="8">
        <v>1178</v>
      </c>
      <c r="I21" s="11">
        <v>0.6295055335567062</v>
      </c>
      <c r="J21" s="8">
        <v>-2711</v>
      </c>
      <c r="K21" s="11">
        <v>-69.70943687323219</v>
      </c>
    </row>
    <row r="22" spans="1:11" ht="15" customHeight="1">
      <c r="A22" s="7" t="s">
        <v>17</v>
      </c>
      <c r="B22" s="8">
        <v>243</v>
      </c>
      <c r="C22" s="11">
        <v>0.15985685246462428</v>
      </c>
      <c r="D22" s="8">
        <v>488</v>
      </c>
      <c r="E22" s="11">
        <v>0.3769271171254673</v>
      </c>
      <c r="F22" s="8">
        <v>925</v>
      </c>
      <c r="G22" s="11">
        <v>0.5916024431581977</v>
      </c>
      <c r="H22" s="8">
        <v>1088</v>
      </c>
      <c r="I22" s="11">
        <v>0.5814108832849715</v>
      </c>
      <c r="J22" s="8">
        <v>163</v>
      </c>
      <c r="K22" s="11">
        <v>17.62162162162162</v>
      </c>
    </row>
    <row r="23" spans="1:11" ht="15" customHeight="1">
      <c r="A23" s="7" t="s">
        <v>14</v>
      </c>
      <c r="B23" s="8">
        <v>263</v>
      </c>
      <c r="C23" s="11">
        <v>0.17301379505430528</v>
      </c>
      <c r="D23" s="8">
        <v>844</v>
      </c>
      <c r="E23" s="11">
        <v>0.6518985386350296</v>
      </c>
      <c r="F23" s="8">
        <v>916</v>
      </c>
      <c r="G23" s="11">
        <v>0.5858463112788206</v>
      </c>
      <c r="H23" s="8">
        <v>1035</v>
      </c>
      <c r="I23" s="11">
        <v>0.5530884781249499</v>
      </c>
      <c r="J23" s="8">
        <v>119</v>
      </c>
      <c r="K23" s="11">
        <v>12.991266375545852</v>
      </c>
    </row>
    <row r="24" spans="1:11" ht="15" customHeight="1">
      <c r="A24" s="7" t="s">
        <v>18</v>
      </c>
      <c r="B24" s="8">
        <v>383</v>
      </c>
      <c r="C24" s="11">
        <v>0.25195545059239133</v>
      </c>
      <c r="D24" s="8">
        <v>414</v>
      </c>
      <c r="E24" s="11">
        <v>0.31977013624988415</v>
      </c>
      <c r="F24" s="8">
        <v>554</v>
      </c>
      <c r="G24" s="11">
        <v>0.3543218956860989</v>
      </c>
      <c r="H24" s="8">
        <v>678</v>
      </c>
      <c r="I24" s="11">
        <v>0.36231303204706866</v>
      </c>
      <c r="J24" s="8">
        <v>124</v>
      </c>
      <c r="K24" s="11">
        <v>22.382671480144403</v>
      </c>
    </row>
    <row r="25" spans="1:11" ht="15" customHeight="1">
      <c r="A25" s="7" t="s">
        <v>19</v>
      </c>
      <c r="B25" s="8">
        <v>529</v>
      </c>
      <c r="C25" s="11">
        <v>0.3480011314970627</v>
      </c>
      <c r="D25" s="8">
        <v>503</v>
      </c>
      <c r="E25" s="11">
        <v>0.3885129916272747</v>
      </c>
      <c r="F25" s="8">
        <v>503</v>
      </c>
      <c r="G25" s="11">
        <v>0.32170381503629564</v>
      </c>
      <c r="H25" s="8">
        <v>521</v>
      </c>
      <c r="I25" s="11">
        <v>0.2784145865730424</v>
      </c>
      <c r="J25" s="8">
        <v>18</v>
      </c>
      <c r="K25" s="11">
        <v>3.5785288270377733</v>
      </c>
    </row>
    <row r="26" spans="1:11" ht="15" customHeight="1">
      <c r="A26" s="7" t="s">
        <v>21</v>
      </c>
      <c r="B26" s="8">
        <v>542</v>
      </c>
      <c r="C26" s="11">
        <v>0.3565531441803554</v>
      </c>
      <c r="D26" s="8">
        <v>388</v>
      </c>
      <c r="E26" s="11">
        <v>0.2996879537800846</v>
      </c>
      <c r="F26" s="8">
        <v>355</v>
      </c>
      <c r="G26" s="11">
        <v>0.227047424130984</v>
      </c>
      <c r="H26" s="8">
        <v>412</v>
      </c>
      <c r="I26" s="11">
        <v>0.22016662124394143</v>
      </c>
      <c r="J26" s="8">
        <v>57</v>
      </c>
      <c r="K26" s="11">
        <v>16.056338028169016</v>
      </c>
    </row>
    <row r="27" spans="1:11" ht="15" customHeight="1">
      <c r="A27" s="7" t="s">
        <v>24</v>
      </c>
      <c r="B27" s="8">
        <v>0</v>
      </c>
      <c r="C27" s="11">
        <v>0</v>
      </c>
      <c r="D27" s="8">
        <v>16</v>
      </c>
      <c r="E27" s="11">
        <v>0.012358266135261222</v>
      </c>
      <c r="F27" s="8">
        <v>185</v>
      </c>
      <c r="G27" s="11">
        <v>0.11832048863163955</v>
      </c>
      <c r="H27" s="8">
        <v>318</v>
      </c>
      <c r="I27" s="11">
        <v>0.16993443096012953</v>
      </c>
      <c r="J27" s="8">
        <v>133</v>
      </c>
      <c r="K27" s="11">
        <v>71.89189189189189</v>
      </c>
    </row>
    <row r="28" spans="1:11" ht="15" customHeight="1">
      <c r="A28" s="7" t="s">
        <v>25</v>
      </c>
      <c r="B28" s="8">
        <v>184</v>
      </c>
      <c r="C28" s="11">
        <v>0.12104387182506529</v>
      </c>
      <c r="D28" s="8">
        <v>201</v>
      </c>
      <c r="E28" s="11">
        <v>0.1552507183242191</v>
      </c>
      <c r="F28" s="8">
        <v>167</v>
      </c>
      <c r="G28" s="11">
        <v>0.10680822487288542</v>
      </c>
      <c r="H28" s="8">
        <v>314</v>
      </c>
      <c r="I28" s="11">
        <v>0.16779689094805242</v>
      </c>
      <c r="J28" s="8">
        <v>147</v>
      </c>
      <c r="K28" s="11">
        <v>88.02395209580838</v>
      </c>
    </row>
    <row r="29" spans="1:11" ht="15" customHeight="1">
      <c r="A29" s="7" t="s">
        <v>20</v>
      </c>
      <c r="B29" s="8">
        <v>43</v>
      </c>
      <c r="C29" s="11">
        <v>0.02828742656781417</v>
      </c>
      <c r="D29" s="8">
        <v>45</v>
      </c>
      <c r="E29" s="11">
        <v>0.03475762350542219</v>
      </c>
      <c r="F29" s="8">
        <v>77</v>
      </c>
      <c r="G29" s="11">
        <v>0.04924690607911483</v>
      </c>
      <c r="H29" s="8">
        <v>208</v>
      </c>
      <c r="I29" s="11">
        <v>0.11115208062800926</v>
      </c>
      <c r="J29" s="8">
        <v>131</v>
      </c>
      <c r="K29" s="11">
        <v>170.12987012987014</v>
      </c>
    </row>
    <row r="30" spans="1:11" ht="15" customHeight="1">
      <c r="A30" s="7" t="s">
        <v>26</v>
      </c>
      <c r="B30" s="8">
        <v>230</v>
      </c>
      <c r="C30" s="11">
        <v>0.1513048397813316</v>
      </c>
      <c r="D30" s="8">
        <v>212</v>
      </c>
      <c r="E30" s="11">
        <v>0.16374702629221122</v>
      </c>
      <c r="F30" s="8">
        <v>252</v>
      </c>
      <c r="G30" s="11">
        <v>0.16117169262255765</v>
      </c>
      <c r="H30" s="8">
        <v>208</v>
      </c>
      <c r="I30" s="11">
        <v>0.11115208062800926</v>
      </c>
      <c r="J30" s="8">
        <v>-44</v>
      </c>
      <c r="K30" s="11">
        <v>-17.46031746031746</v>
      </c>
    </row>
    <row r="31" spans="1:11" ht="15" customHeight="1">
      <c r="A31" s="7" t="s">
        <v>27</v>
      </c>
      <c r="B31" s="8">
        <v>7</v>
      </c>
      <c r="C31" s="11">
        <v>0.004604929906388353</v>
      </c>
      <c r="D31" s="8">
        <v>7</v>
      </c>
      <c r="E31" s="11">
        <v>0.005406741434176784</v>
      </c>
      <c r="F31" s="8">
        <v>553</v>
      </c>
      <c r="G31" s="11">
        <v>0.3536823254772793</v>
      </c>
      <c r="H31" s="8">
        <v>207</v>
      </c>
      <c r="I31" s="11">
        <v>0.11061769562498998</v>
      </c>
      <c r="J31" s="8">
        <v>-346</v>
      </c>
      <c r="K31" s="11">
        <v>-62.56781193490054</v>
      </c>
    </row>
    <row r="32" spans="1:11" ht="15" customHeight="1">
      <c r="A32" s="7" t="s">
        <v>28</v>
      </c>
      <c r="B32" s="8">
        <v>443</v>
      </c>
      <c r="C32" s="11">
        <v>0.29142627836143437</v>
      </c>
      <c r="D32" s="8">
        <v>90</v>
      </c>
      <c r="E32" s="11">
        <v>0.06951524701084438</v>
      </c>
      <c r="F32" s="8">
        <v>274</v>
      </c>
      <c r="G32" s="11">
        <v>0.17524223721659044</v>
      </c>
      <c r="H32" s="8">
        <v>192</v>
      </c>
      <c r="I32" s="11">
        <v>0.10260192057970086</v>
      </c>
      <c r="J32" s="8">
        <v>-82</v>
      </c>
      <c r="K32" s="11">
        <v>-29.927007299270077</v>
      </c>
    </row>
    <row r="33" spans="1:11" ht="15" customHeight="1">
      <c r="A33" s="7" t="s">
        <v>22</v>
      </c>
      <c r="B33" s="8">
        <v>172</v>
      </c>
      <c r="C33" s="11">
        <v>0.11314970627125669</v>
      </c>
      <c r="D33" s="8">
        <v>226</v>
      </c>
      <c r="E33" s="11">
        <v>0.17456050916056476</v>
      </c>
      <c r="F33" s="8">
        <v>239</v>
      </c>
      <c r="G33" s="11">
        <v>0.15285727990790188</v>
      </c>
      <c r="H33" s="8">
        <v>190</v>
      </c>
      <c r="I33" s="11">
        <v>0.10153315057366231</v>
      </c>
      <c r="J33" s="8">
        <v>-49</v>
      </c>
      <c r="K33" s="11">
        <v>-20.502092050209207</v>
      </c>
    </row>
    <row r="34" spans="1:11" ht="15" customHeight="1">
      <c r="A34" s="7" t="s">
        <v>29</v>
      </c>
      <c r="B34" s="8">
        <v>90</v>
      </c>
      <c r="C34" s="11">
        <v>0.05920624165356455</v>
      </c>
      <c r="D34" s="8">
        <v>106</v>
      </c>
      <c r="E34" s="11">
        <v>0.08187351314610561</v>
      </c>
      <c r="F34" s="8">
        <v>93</v>
      </c>
      <c r="G34" s="11">
        <v>0.059480029420229605</v>
      </c>
      <c r="H34" s="8">
        <v>162</v>
      </c>
      <c r="I34" s="11">
        <v>0.08657037048912258</v>
      </c>
      <c r="J34" s="8">
        <v>69</v>
      </c>
      <c r="K34" s="11">
        <v>74.19354838709677</v>
      </c>
    </row>
    <row r="35" spans="1:11" ht="15" customHeight="1">
      <c r="A35" s="7" t="s">
        <v>23</v>
      </c>
      <c r="B35" s="8">
        <v>565</v>
      </c>
      <c r="C35" s="11">
        <v>0.37168362815848854</v>
      </c>
      <c r="D35" s="8">
        <v>551</v>
      </c>
      <c r="E35" s="11">
        <v>0.42558779003305836</v>
      </c>
      <c r="F35" s="8">
        <v>111</v>
      </c>
      <c r="G35" s="11">
        <v>0.07099229317898373</v>
      </c>
      <c r="H35" s="8">
        <v>137</v>
      </c>
      <c r="I35" s="11">
        <v>0.07321074541364071</v>
      </c>
      <c r="J35" s="8">
        <v>26</v>
      </c>
      <c r="K35" s="11">
        <v>23.423423423423422</v>
      </c>
    </row>
    <row r="36" spans="1:11" ht="15" customHeight="1">
      <c r="A36" s="7" t="s">
        <v>30</v>
      </c>
      <c r="B36" s="8">
        <v>99</v>
      </c>
      <c r="C36" s="11">
        <v>0.065126865818921</v>
      </c>
      <c r="D36" s="8">
        <v>61</v>
      </c>
      <c r="E36" s="11">
        <v>0.04711588964068341</v>
      </c>
      <c r="F36" s="8">
        <v>169</v>
      </c>
      <c r="G36" s="11">
        <v>0.10808736529052476</v>
      </c>
      <c r="H36" s="8">
        <v>136</v>
      </c>
      <c r="I36" s="11">
        <v>0.07267636041062144</v>
      </c>
      <c r="J36" s="8">
        <v>-33</v>
      </c>
      <c r="K36" s="11">
        <v>-19.526627218934912</v>
      </c>
    </row>
    <row r="37" spans="1:11" ht="15" customHeight="1">
      <c r="A37" s="7" t="s">
        <v>34</v>
      </c>
      <c r="B37" s="8">
        <v>40</v>
      </c>
      <c r="C37" s="11">
        <v>0.026313885179362017</v>
      </c>
      <c r="D37" s="8">
        <v>45</v>
      </c>
      <c r="E37" s="11">
        <v>0.03475762350542219</v>
      </c>
      <c r="F37" s="8">
        <v>7</v>
      </c>
      <c r="G37" s="11">
        <v>0.004476991461737713</v>
      </c>
      <c r="H37" s="8">
        <v>133</v>
      </c>
      <c r="I37" s="11">
        <v>0.07107320540156362</v>
      </c>
      <c r="J37" s="8">
        <v>126</v>
      </c>
      <c r="K37" s="11">
        <v>1800</v>
      </c>
    </row>
    <row r="38" spans="1:11" ht="15" customHeight="1">
      <c r="A38" s="7" t="s">
        <v>32</v>
      </c>
      <c r="B38" s="8">
        <v>77</v>
      </c>
      <c r="C38" s="11">
        <v>0.050654228970271886</v>
      </c>
      <c r="D38" s="8">
        <v>132</v>
      </c>
      <c r="E38" s="11">
        <v>0.10195569561590509</v>
      </c>
      <c r="F38" s="8">
        <v>83</v>
      </c>
      <c r="G38" s="11">
        <v>0.053084327332032874</v>
      </c>
      <c r="H38" s="8">
        <v>119</v>
      </c>
      <c r="I38" s="11">
        <v>0.06359181535929376</v>
      </c>
      <c r="J38" s="8">
        <v>36</v>
      </c>
      <c r="K38" s="11">
        <v>43.373493975903614</v>
      </c>
    </row>
    <row r="39" spans="1:11" ht="15" customHeight="1">
      <c r="A39" s="7" t="s">
        <v>35</v>
      </c>
      <c r="B39" s="8">
        <v>247</v>
      </c>
      <c r="C39" s="11">
        <v>0.16248824098256046</v>
      </c>
      <c r="D39" s="8">
        <v>30</v>
      </c>
      <c r="E39" s="11">
        <v>0.023171749003614794</v>
      </c>
      <c r="F39" s="8">
        <v>193</v>
      </c>
      <c r="G39" s="11">
        <v>0.12343705030219691</v>
      </c>
      <c r="H39" s="8">
        <v>101</v>
      </c>
      <c r="I39" s="11">
        <v>0.0539728853049468</v>
      </c>
      <c r="J39" s="8">
        <v>-92</v>
      </c>
      <c r="K39" s="11">
        <v>-47.66839378238342</v>
      </c>
    </row>
    <row r="40" spans="1:11" ht="15" customHeight="1">
      <c r="A40" s="7" t="s">
        <v>31</v>
      </c>
      <c r="B40" s="8">
        <v>96</v>
      </c>
      <c r="C40" s="11">
        <v>0.06315332443046884</v>
      </c>
      <c r="D40" s="8">
        <v>64</v>
      </c>
      <c r="E40" s="11">
        <v>0.04943306454104489</v>
      </c>
      <c r="F40" s="8">
        <v>81</v>
      </c>
      <c r="G40" s="11">
        <v>0.05180518691439353</v>
      </c>
      <c r="H40" s="8">
        <v>82</v>
      </c>
      <c r="I40" s="11">
        <v>0.04381957024758057</v>
      </c>
      <c r="J40" s="8">
        <v>1</v>
      </c>
      <c r="K40" s="11">
        <v>1.2345679012345678</v>
      </c>
    </row>
    <row r="41" spans="1:11" ht="15" customHeight="1">
      <c r="A41" s="7" t="s">
        <v>33</v>
      </c>
      <c r="B41" s="8">
        <v>57</v>
      </c>
      <c r="C41" s="11">
        <v>0.03749728638059088</v>
      </c>
      <c r="D41" s="8">
        <v>54</v>
      </c>
      <c r="E41" s="11">
        <v>0.041709148206506626</v>
      </c>
      <c r="F41" s="8">
        <v>49</v>
      </c>
      <c r="G41" s="11">
        <v>0.031338940232163985</v>
      </c>
      <c r="H41" s="8">
        <v>81</v>
      </c>
      <c r="I41" s="11">
        <v>0.04328518524456129</v>
      </c>
      <c r="J41" s="8">
        <v>32</v>
      </c>
      <c r="K41" s="11">
        <v>65.3061224489796</v>
      </c>
    </row>
    <row r="42" spans="1:11" ht="15" customHeight="1">
      <c r="A42" s="7" t="s">
        <v>36</v>
      </c>
      <c r="B42" s="8">
        <v>7</v>
      </c>
      <c r="C42" s="11">
        <v>0.004604929906388353</v>
      </c>
      <c r="D42" s="8">
        <v>19</v>
      </c>
      <c r="E42" s="11">
        <v>0.014675441035622702</v>
      </c>
      <c r="F42" s="8">
        <v>19</v>
      </c>
      <c r="G42" s="11">
        <v>0.012151833967573791</v>
      </c>
      <c r="H42" s="8">
        <v>64</v>
      </c>
      <c r="I42" s="11">
        <v>0.034200640193233614</v>
      </c>
      <c r="J42" s="8">
        <v>45</v>
      </c>
      <c r="K42" s="11">
        <v>236.84210526315786</v>
      </c>
    </row>
    <row r="43" spans="1:11" ht="15" customHeight="1">
      <c r="A43" s="7" t="s">
        <v>37</v>
      </c>
      <c r="B43" s="8">
        <v>41</v>
      </c>
      <c r="C43" s="11">
        <v>0.026971732308846072</v>
      </c>
      <c r="D43" s="8">
        <v>24</v>
      </c>
      <c r="E43" s="11">
        <v>0.018537399202891835</v>
      </c>
      <c r="F43" s="8">
        <v>42</v>
      </c>
      <c r="G43" s="11">
        <v>0.02686194877042627</v>
      </c>
      <c r="H43" s="8">
        <v>42</v>
      </c>
      <c r="I43" s="11">
        <v>0.022444170126809562</v>
      </c>
      <c r="J43" s="8">
        <v>0</v>
      </c>
      <c r="K43" s="11">
        <v>0</v>
      </c>
    </row>
    <row r="44" spans="1:11" ht="15" customHeight="1">
      <c r="A44" s="7" t="s">
        <v>38</v>
      </c>
      <c r="B44" s="8">
        <v>11</v>
      </c>
      <c r="C44" s="11">
        <v>0.007236318424324555</v>
      </c>
      <c r="D44" s="8">
        <v>13</v>
      </c>
      <c r="E44" s="11">
        <v>0.010041091234899744</v>
      </c>
      <c r="F44" s="8">
        <v>19</v>
      </c>
      <c r="G44" s="11">
        <v>0.012151833967573791</v>
      </c>
      <c r="H44" s="8">
        <v>22</v>
      </c>
      <c r="I44" s="11">
        <v>0.011756470066424057</v>
      </c>
      <c r="J44" s="8">
        <v>3</v>
      </c>
      <c r="K44" s="11">
        <v>15.789473684210526</v>
      </c>
    </row>
    <row r="45" spans="1:11" ht="15" customHeight="1">
      <c r="A45" s="7" t="s">
        <v>39</v>
      </c>
      <c r="B45" s="8">
        <v>11</v>
      </c>
      <c r="C45" s="11">
        <v>0.007236318424324555</v>
      </c>
      <c r="D45" s="8">
        <v>12</v>
      </c>
      <c r="E45" s="11">
        <v>0.009268699601445917</v>
      </c>
      <c r="F45" s="8">
        <v>14</v>
      </c>
      <c r="G45" s="11">
        <v>0.008953982923475426</v>
      </c>
      <c r="H45" s="8">
        <v>14</v>
      </c>
      <c r="I45" s="11">
        <v>0.0074813900422698535</v>
      </c>
      <c r="J45" s="8">
        <v>0</v>
      </c>
      <c r="K45" s="11">
        <v>0</v>
      </c>
    </row>
    <row r="46" spans="1:11" s="10" customFormat="1" ht="15.75" customHeight="1">
      <c r="A46" s="32" t="s">
        <v>45</v>
      </c>
      <c r="B46" s="9">
        <v>2368</v>
      </c>
      <c r="C46" s="12">
        <v>1.5577820026182316</v>
      </c>
      <c r="D46" s="9">
        <v>2823</v>
      </c>
      <c r="E46" s="12">
        <v>2.180461581240152</v>
      </c>
      <c r="F46" s="9">
        <v>3259</v>
      </c>
      <c r="G46" s="12">
        <v>2.0843593105433147</v>
      </c>
      <c r="H46" s="9">
        <v>3426</v>
      </c>
      <c r="I46" s="12">
        <v>1.830803020344037</v>
      </c>
      <c r="J46" s="9">
        <v>167</v>
      </c>
      <c r="K46" s="12">
        <v>5.1242712488493405</v>
      </c>
    </row>
    <row r="47" spans="1:11" s="10" customFormat="1" ht="15.75" customHeight="1">
      <c r="A47" s="32" t="s">
        <v>46</v>
      </c>
      <c r="B47" s="9">
        <v>152011</v>
      </c>
      <c r="C47" s="12">
        <v>100</v>
      </c>
      <c r="D47" s="9">
        <v>130051</v>
      </c>
      <c r="E47" s="12">
        <v>100</v>
      </c>
      <c r="F47" s="9">
        <v>156355</v>
      </c>
      <c r="G47" s="12">
        <v>100</v>
      </c>
      <c r="H47" s="9">
        <v>187131</v>
      </c>
      <c r="I47" s="12">
        <v>100</v>
      </c>
      <c r="J47" s="9">
        <v>30776</v>
      </c>
      <c r="K47" s="12">
        <v>19.683412746634264</v>
      </c>
    </row>
    <row r="48" spans="1:11" s="10" customFormat="1" ht="15.75" customHeight="1">
      <c r="A48" s="33" t="s">
        <v>63</v>
      </c>
      <c r="B48" s="9">
        <v>17673</v>
      </c>
      <c r="C48" s="13">
        <v>10.415242450673015</v>
      </c>
      <c r="D48" s="9">
        <v>18417</v>
      </c>
      <c r="E48" s="13">
        <v>12.421024149360752</v>
      </c>
      <c r="F48" s="9">
        <v>17565</v>
      </c>
      <c r="G48" s="13">
        <v>10.099471021159154</v>
      </c>
      <c r="H48" s="9">
        <v>16455</v>
      </c>
      <c r="I48" s="13">
        <v>8.082579352214788</v>
      </c>
      <c r="J48" s="9">
        <v>-1110</v>
      </c>
      <c r="K48" s="12">
        <v>-6.31938514090521</v>
      </c>
    </row>
    <row r="49" spans="1:11" s="10" customFormat="1" ht="15.75" customHeight="1">
      <c r="A49" s="32" t="s">
        <v>48</v>
      </c>
      <c r="B49" s="9">
        <v>169684</v>
      </c>
      <c r="C49" s="14"/>
      <c r="D49" s="9">
        <f>D48+D47</f>
        <v>148468</v>
      </c>
      <c r="E49" s="14"/>
      <c r="F49" s="9">
        <v>173920</v>
      </c>
      <c r="G49" s="14"/>
      <c r="H49" s="9">
        <v>203586</v>
      </c>
      <c r="I49" s="14"/>
      <c r="J49" s="9">
        <v>29666</v>
      </c>
      <c r="K49" s="12">
        <v>17.05726770929163</v>
      </c>
    </row>
  </sheetData>
  <sheetProtection/>
  <mergeCells count="12">
    <mergeCell ref="C48:C49"/>
    <mergeCell ref="E48:E49"/>
    <mergeCell ref="G48:G49"/>
    <mergeCell ref="I48:I49"/>
    <mergeCell ref="A2:K2"/>
    <mergeCell ref="A3:K3"/>
    <mergeCell ref="A5:A6"/>
    <mergeCell ref="B5:C5"/>
    <mergeCell ref="D5:E5"/>
    <mergeCell ref="F5:G5"/>
    <mergeCell ref="H5:I5"/>
    <mergeCell ref="J5:K5"/>
  </mergeCells>
  <conditionalFormatting sqref="J7:K49">
    <cfRule type="cellIs" priority="1" dxfId="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2.7109375" style="3" customWidth="1"/>
    <col min="2" max="4" width="26.7109375" style="1" customWidth="1"/>
    <col min="5" max="5" width="28.7109375" style="1" customWidth="1"/>
    <col min="6" max="16384" width="9.140625" style="1" customWidth="1"/>
  </cols>
  <sheetData>
    <row r="1" ht="4.5" customHeight="1"/>
    <row r="2" spans="1:5" ht="25.5" customHeight="1">
      <c r="A2" s="34" t="s">
        <v>55</v>
      </c>
      <c r="B2" s="34"/>
      <c r="C2" s="34"/>
      <c r="D2" s="34"/>
      <c r="E2" s="34"/>
    </row>
    <row r="3" spans="1:5" ht="24" customHeight="1">
      <c r="A3" s="25" t="s">
        <v>64</v>
      </c>
      <c r="B3" s="25"/>
      <c r="C3" s="25"/>
      <c r="D3" s="25"/>
      <c r="E3" s="25"/>
    </row>
    <row r="4" ht="4.5" customHeight="1"/>
    <row r="5" spans="1:5" ht="24" customHeight="1">
      <c r="A5" s="35" t="s">
        <v>0</v>
      </c>
      <c r="B5" s="36" t="s">
        <v>65</v>
      </c>
      <c r="C5" s="36" t="s">
        <v>66</v>
      </c>
      <c r="D5" s="36" t="s">
        <v>67</v>
      </c>
      <c r="E5" s="36" t="s">
        <v>42</v>
      </c>
    </row>
    <row r="6" spans="1:5" ht="15" customHeight="1">
      <c r="A6" s="7" t="s">
        <v>1</v>
      </c>
      <c r="B6" s="8">
        <v>54240</v>
      </c>
      <c r="C6" s="8">
        <v>85836</v>
      </c>
      <c r="D6" s="8">
        <v>140076</v>
      </c>
      <c r="E6" s="11">
        <f>D6/D$46*100</f>
        <v>47.11493506711918</v>
      </c>
    </row>
    <row r="7" spans="1:5" ht="15" customHeight="1">
      <c r="A7" s="7" t="s">
        <v>2</v>
      </c>
      <c r="B7" s="8">
        <v>9680</v>
      </c>
      <c r="C7" s="8">
        <v>20251</v>
      </c>
      <c r="D7" s="8">
        <v>29931</v>
      </c>
      <c r="E7" s="11">
        <f aca="true" t="shared" si="0" ref="E7:E46">D7/D$46*100</f>
        <v>10.0673714376049</v>
      </c>
    </row>
    <row r="8" spans="1:5" ht="15" customHeight="1">
      <c r="A8" s="7" t="s">
        <v>3</v>
      </c>
      <c r="B8" s="8">
        <v>4350</v>
      </c>
      <c r="C8" s="8">
        <v>15782</v>
      </c>
      <c r="D8" s="8">
        <v>20132</v>
      </c>
      <c r="E8" s="11">
        <f t="shared" si="0"/>
        <v>6.771451731711665</v>
      </c>
    </row>
    <row r="9" spans="1:5" ht="15" customHeight="1">
      <c r="A9" s="7" t="s">
        <v>4</v>
      </c>
      <c r="B9" s="8">
        <v>5277</v>
      </c>
      <c r="C9" s="8">
        <v>12233</v>
      </c>
      <c r="D9" s="8">
        <v>17510</v>
      </c>
      <c r="E9" s="11">
        <f t="shared" si="0"/>
        <v>5.889535059719415</v>
      </c>
    </row>
    <row r="10" spans="1:5" ht="15" customHeight="1">
      <c r="A10" s="7" t="s">
        <v>5</v>
      </c>
      <c r="B10" s="8">
        <v>7139</v>
      </c>
      <c r="C10" s="8">
        <v>8455</v>
      </c>
      <c r="D10" s="8">
        <v>15594</v>
      </c>
      <c r="E10" s="11">
        <f t="shared" si="0"/>
        <v>5.245083365006542</v>
      </c>
    </row>
    <row r="11" spans="1:5" ht="15" customHeight="1">
      <c r="A11" s="7" t="s">
        <v>6</v>
      </c>
      <c r="B11" s="8">
        <v>5876</v>
      </c>
      <c r="C11" s="8">
        <v>8477</v>
      </c>
      <c r="D11" s="8">
        <v>14353</v>
      </c>
      <c r="E11" s="11">
        <f t="shared" si="0"/>
        <v>4.827669715142933</v>
      </c>
    </row>
    <row r="12" spans="1:5" ht="15" customHeight="1">
      <c r="A12" s="7" t="s">
        <v>7</v>
      </c>
      <c r="B12" s="8">
        <v>4655</v>
      </c>
      <c r="C12" s="8">
        <v>3787</v>
      </c>
      <c r="D12" s="8">
        <v>8442</v>
      </c>
      <c r="E12" s="11">
        <f t="shared" si="0"/>
        <v>2.8394891475814563</v>
      </c>
    </row>
    <row r="13" spans="1:5" ht="15" customHeight="1">
      <c r="A13" s="7" t="s">
        <v>8</v>
      </c>
      <c r="B13" s="8">
        <v>2706</v>
      </c>
      <c r="C13" s="8">
        <v>4552</v>
      </c>
      <c r="D13" s="8">
        <v>7258</v>
      </c>
      <c r="E13" s="11">
        <f t="shared" si="0"/>
        <v>2.441247599282896</v>
      </c>
    </row>
    <row r="14" spans="1:5" ht="15" customHeight="1">
      <c r="A14" s="7" t="s">
        <v>9</v>
      </c>
      <c r="B14" s="8">
        <v>2001</v>
      </c>
      <c r="C14" s="8">
        <v>4282</v>
      </c>
      <c r="D14" s="8">
        <v>6283</v>
      </c>
      <c r="E14" s="11">
        <f t="shared" si="0"/>
        <v>2.1133037567228485</v>
      </c>
    </row>
    <row r="15" spans="1:5" ht="15" customHeight="1">
      <c r="A15" s="7" t="s">
        <v>10</v>
      </c>
      <c r="B15" s="8">
        <v>1582</v>
      </c>
      <c r="C15" s="8">
        <v>4253</v>
      </c>
      <c r="D15" s="8">
        <v>5835</v>
      </c>
      <c r="E15" s="11">
        <f t="shared" si="0"/>
        <v>1.962617765474745</v>
      </c>
    </row>
    <row r="16" spans="1:5" ht="15" customHeight="1">
      <c r="A16" s="7" t="s">
        <v>11</v>
      </c>
      <c r="B16" s="8">
        <v>1579</v>
      </c>
      <c r="C16" s="8">
        <v>3641</v>
      </c>
      <c r="D16" s="8">
        <v>5220</v>
      </c>
      <c r="E16" s="11">
        <f t="shared" si="0"/>
        <v>1.755760880167638</v>
      </c>
    </row>
    <row r="17" spans="1:5" ht="15" customHeight="1">
      <c r="A17" s="7" t="s">
        <v>12</v>
      </c>
      <c r="B17" s="8">
        <v>1749</v>
      </c>
      <c r="C17" s="8">
        <v>1178</v>
      </c>
      <c r="D17" s="8">
        <v>2927</v>
      </c>
      <c r="E17" s="11">
        <f t="shared" si="0"/>
        <v>0.9845042329982139</v>
      </c>
    </row>
    <row r="18" spans="1:5" ht="15" customHeight="1">
      <c r="A18" s="7" t="s">
        <v>13</v>
      </c>
      <c r="B18" s="8">
        <v>693</v>
      </c>
      <c r="C18" s="8">
        <v>1867</v>
      </c>
      <c r="D18" s="8">
        <v>2560</v>
      </c>
      <c r="E18" s="11">
        <f t="shared" si="0"/>
        <v>0.8610628071320218</v>
      </c>
    </row>
    <row r="19" spans="1:5" ht="15" customHeight="1">
      <c r="A19" s="7" t="s">
        <v>14</v>
      </c>
      <c r="B19" s="8">
        <v>653</v>
      </c>
      <c r="C19" s="8">
        <v>1035</v>
      </c>
      <c r="D19" s="8">
        <v>1688</v>
      </c>
      <c r="E19" s="11">
        <f t="shared" si="0"/>
        <v>0.5677632884526769</v>
      </c>
    </row>
    <row r="20" spans="1:5" ht="15" customHeight="1">
      <c r="A20" s="7" t="s">
        <v>15</v>
      </c>
      <c r="B20" s="8">
        <v>203</v>
      </c>
      <c r="C20" s="8">
        <v>1318</v>
      </c>
      <c r="D20" s="8">
        <v>1521</v>
      </c>
      <c r="E20" s="11">
        <f t="shared" si="0"/>
        <v>0.5115923943936739</v>
      </c>
    </row>
    <row r="21" spans="1:5" ht="15" customHeight="1">
      <c r="A21" s="7" t="s">
        <v>16</v>
      </c>
      <c r="B21" s="8">
        <v>96</v>
      </c>
      <c r="C21" s="8">
        <v>1329</v>
      </c>
      <c r="D21" s="8">
        <v>1425</v>
      </c>
      <c r="E21" s="11">
        <f t="shared" si="0"/>
        <v>0.479302539126223</v>
      </c>
    </row>
    <row r="22" spans="1:5" ht="15" customHeight="1">
      <c r="A22" s="7" t="s">
        <v>17</v>
      </c>
      <c r="B22" s="8">
        <v>283</v>
      </c>
      <c r="C22" s="8">
        <v>1088</v>
      </c>
      <c r="D22" s="8">
        <v>1371</v>
      </c>
      <c r="E22" s="11">
        <f t="shared" si="0"/>
        <v>0.46113949553828204</v>
      </c>
    </row>
    <row r="23" spans="1:5" ht="15" customHeight="1">
      <c r="A23" s="7" t="s">
        <v>18</v>
      </c>
      <c r="B23" s="8">
        <v>430</v>
      </c>
      <c r="C23" s="8">
        <v>678</v>
      </c>
      <c r="D23" s="8">
        <v>1108</v>
      </c>
      <c r="E23" s="11">
        <f t="shared" si="0"/>
        <v>0.37267874621182817</v>
      </c>
    </row>
    <row r="24" spans="1:5" ht="15" customHeight="1">
      <c r="A24" s="7" t="s">
        <v>19</v>
      </c>
      <c r="B24" s="8">
        <v>192</v>
      </c>
      <c r="C24" s="8">
        <v>521</v>
      </c>
      <c r="D24" s="8">
        <v>713</v>
      </c>
      <c r="E24" s="11">
        <f t="shared" si="0"/>
        <v>0.23981944589262952</v>
      </c>
    </row>
    <row r="25" spans="1:5" ht="15" customHeight="1">
      <c r="A25" s="7" t="s">
        <v>20</v>
      </c>
      <c r="B25" s="8">
        <v>499</v>
      </c>
      <c r="C25" s="8">
        <v>208</v>
      </c>
      <c r="D25" s="8">
        <v>707</v>
      </c>
      <c r="E25" s="11">
        <f t="shared" si="0"/>
        <v>0.23780132993841382</v>
      </c>
    </row>
    <row r="26" spans="1:5" ht="15" customHeight="1">
      <c r="A26" s="7" t="s">
        <v>21</v>
      </c>
      <c r="B26" s="8">
        <v>294</v>
      </c>
      <c r="C26" s="8">
        <v>412</v>
      </c>
      <c r="D26" s="8">
        <v>706</v>
      </c>
      <c r="E26" s="11">
        <f t="shared" si="0"/>
        <v>0.2374649772793779</v>
      </c>
    </row>
    <row r="27" spans="1:5" ht="15" customHeight="1">
      <c r="A27" s="7" t="s">
        <v>22</v>
      </c>
      <c r="B27" s="8">
        <v>467</v>
      </c>
      <c r="C27" s="8">
        <v>190</v>
      </c>
      <c r="D27" s="8">
        <v>657</v>
      </c>
      <c r="E27" s="11">
        <f t="shared" si="0"/>
        <v>0.22098369698661655</v>
      </c>
    </row>
    <row r="28" spans="1:5" ht="15" customHeight="1">
      <c r="A28" s="7" t="s">
        <v>23</v>
      </c>
      <c r="B28" s="8">
        <v>473</v>
      </c>
      <c r="C28" s="8">
        <v>137</v>
      </c>
      <c r="D28" s="8">
        <v>610</v>
      </c>
      <c r="E28" s="11">
        <f t="shared" si="0"/>
        <v>0.20517512201192706</v>
      </c>
    </row>
    <row r="29" spans="1:5" ht="15" customHeight="1">
      <c r="A29" s="7" t="s">
        <v>24</v>
      </c>
      <c r="B29" s="8">
        <v>152</v>
      </c>
      <c r="C29" s="8">
        <v>318</v>
      </c>
      <c r="D29" s="8">
        <v>470</v>
      </c>
      <c r="E29" s="11">
        <f t="shared" si="0"/>
        <v>0.15808574974689463</v>
      </c>
    </row>
    <row r="30" spans="1:5" ht="15" customHeight="1">
      <c r="A30" s="7" t="s">
        <v>25</v>
      </c>
      <c r="B30" s="8">
        <v>155</v>
      </c>
      <c r="C30" s="8">
        <v>314</v>
      </c>
      <c r="D30" s="8">
        <v>469</v>
      </c>
      <c r="E30" s="11">
        <f t="shared" si="0"/>
        <v>0.15774939708785868</v>
      </c>
    </row>
    <row r="31" spans="1:5" ht="15" customHeight="1">
      <c r="A31" s="7" t="s">
        <v>26</v>
      </c>
      <c r="B31" s="8">
        <v>201</v>
      </c>
      <c r="C31" s="8">
        <v>208</v>
      </c>
      <c r="D31" s="8">
        <v>409</v>
      </c>
      <c r="E31" s="11">
        <f t="shared" si="0"/>
        <v>0.1375682375457019</v>
      </c>
    </row>
    <row r="32" spans="1:5" ht="15" customHeight="1">
      <c r="A32" s="7" t="s">
        <v>27</v>
      </c>
      <c r="B32" s="8">
        <v>182</v>
      </c>
      <c r="C32" s="8">
        <v>207</v>
      </c>
      <c r="D32" s="8">
        <v>389</v>
      </c>
      <c r="E32" s="11">
        <f t="shared" si="0"/>
        <v>0.130841184364983</v>
      </c>
    </row>
    <row r="33" spans="1:5" ht="15" customHeight="1">
      <c r="A33" s="7" t="s">
        <v>28</v>
      </c>
      <c r="B33" s="8">
        <v>155</v>
      </c>
      <c r="C33" s="8">
        <v>192</v>
      </c>
      <c r="D33" s="8">
        <v>347</v>
      </c>
      <c r="E33" s="11">
        <f t="shared" si="0"/>
        <v>0.11671437268547327</v>
      </c>
    </row>
    <row r="34" spans="1:5" ht="15" customHeight="1">
      <c r="A34" s="7" t="s">
        <v>29</v>
      </c>
      <c r="B34" s="8">
        <v>149</v>
      </c>
      <c r="C34" s="8">
        <v>162</v>
      </c>
      <c r="D34" s="8">
        <v>311</v>
      </c>
      <c r="E34" s="11">
        <f t="shared" si="0"/>
        <v>0.10460567696017921</v>
      </c>
    </row>
    <row r="35" spans="1:5" ht="15" customHeight="1">
      <c r="A35" s="7" t="s">
        <v>30</v>
      </c>
      <c r="B35" s="8">
        <v>157</v>
      </c>
      <c r="C35" s="8">
        <v>136</v>
      </c>
      <c r="D35" s="8">
        <v>293</v>
      </c>
      <c r="E35" s="11">
        <f t="shared" si="0"/>
        <v>0.09855132909753218</v>
      </c>
    </row>
    <row r="36" spans="1:5" ht="15" customHeight="1">
      <c r="A36" s="7" t="s">
        <v>31</v>
      </c>
      <c r="B36" s="8">
        <v>145</v>
      </c>
      <c r="C36" s="8">
        <v>82</v>
      </c>
      <c r="D36" s="8">
        <v>227</v>
      </c>
      <c r="E36" s="11">
        <f t="shared" si="0"/>
        <v>0.07635205360115975</v>
      </c>
    </row>
    <row r="37" spans="1:5" ht="15" customHeight="1">
      <c r="A37" s="7" t="s">
        <v>32</v>
      </c>
      <c r="B37" s="8">
        <v>103</v>
      </c>
      <c r="C37" s="8">
        <v>119</v>
      </c>
      <c r="D37" s="8">
        <v>222</v>
      </c>
      <c r="E37" s="11">
        <f t="shared" si="0"/>
        <v>0.07467029030598002</v>
      </c>
    </row>
    <row r="38" spans="1:5" ht="15" customHeight="1">
      <c r="A38" s="7" t="s">
        <v>33</v>
      </c>
      <c r="B38" s="8">
        <v>129</v>
      </c>
      <c r="C38" s="8">
        <v>81</v>
      </c>
      <c r="D38" s="8">
        <v>210</v>
      </c>
      <c r="E38" s="11">
        <f t="shared" si="0"/>
        <v>0.07063405839754866</v>
      </c>
    </row>
    <row r="39" spans="1:5" ht="15" customHeight="1">
      <c r="A39" s="7" t="s">
        <v>34</v>
      </c>
      <c r="B39" s="8">
        <v>65</v>
      </c>
      <c r="C39" s="8">
        <v>133</v>
      </c>
      <c r="D39" s="8">
        <v>198</v>
      </c>
      <c r="E39" s="11">
        <f t="shared" si="0"/>
        <v>0.06659782648911731</v>
      </c>
    </row>
    <row r="40" spans="1:5" ht="15" customHeight="1">
      <c r="A40" s="7" t="s">
        <v>35</v>
      </c>
      <c r="B40" s="8">
        <v>62</v>
      </c>
      <c r="C40" s="8">
        <v>101</v>
      </c>
      <c r="D40" s="8">
        <v>163</v>
      </c>
      <c r="E40" s="11">
        <f t="shared" si="0"/>
        <v>0.0548254834228592</v>
      </c>
    </row>
    <row r="41" spans="1:5" ht="15" customHeight="1">
      <c r="A41" s="7" t="s">
        <v>36</v>
      </c>
      <c r="B41" s="8">
        <v>36</v>
      </c>
      <c r="C41" s="8">
        <v>64</v>
      </c>
      <c r="D41" s="8">
        <v>100</v>
      </c>
      <c r="E41" s="11">
        <f t="shared" si="0"/>
        <v>0.033635265903594606</v>
      </c>
    </row>
    <row r="42" spans="1:5" ht="15" customHeight="1">
      <c r="A42" s="7" t="s">
        <v>37</v>
      </c>
      <c r="B42" s="8">
        <v>32</v>
      </c>
      <c r="C42" s="8">
        <v>42</v>
      </c>
      <c r="D42" s="8">
        <v>74</v>
      </c>
      <c r="E42" s="11">
        <f t="shared" si="0"/>
        <v>0.024890096768660004</v>
      </c>
    </row>
    <row r="43" spans="1:5" ht="15" customHeight="1">
      <c r="A43" s="7" t="s">
        <v>38</v>
      </c>
      <c r="B43" s="8">
        <v>28</v>
      </c>
      <c r="C43" s="8">
        <v>22</v>
      </c>
      <c r="D43" s="8">
        <v>50</v>
      </c>
      <c r="E43" s="11">
        <f t="shared" si="0"/>
        <v>0.016817632951797303</v>
      </c>
    </row>
    <row r="44" spans="1:5" ht="15" customHeight="1">
      <c r="A44" s="7" t="s">
        <v>39</v>
      </c>
      <c r="B44" s="8">
        <v>11</v>
      </c>
      <c r="C44" s="8">
        <v>14</v>
      </c>
      <c r="D44" s="8">
        <v>25</v>
      </c>
      <c r="E44" s="11">
        <f t="shared" si="0"/>
        <v>0.008408816475898652</v>
      </c>
    </row>
    <row r="45" spans="1:5" s="10" customFormat="1" ht="15.75" customHeight="1">
      <c r="A45" s="37" t="s">
        <v>68</v>
      </c>
      <c r="B45" s="9">
        <v>3297</v>
      </c>
      <c r="C45" s="9">
        <v>3426</v>
      </c>
      <c r="D45" s="9">
        <v>6723</v>
      </c>
      <c r="E45" s="12">
        <f t="shared" si="0"/>
        <v>2.261298926698665</v>
      </c>
    </row>
    <row r="46" spans="1:5" s="10" customFormat="1" ht="15.75" customHeight="1">
      <c r="A46" s="37" t="s">
        <v>46</v>
      </c>
      <c r="B46" s="9">
        <f>SUM(B6:B45)</f>
        <v>110176</v>
      </c>
      <c r="C46" s="9">
        <f>SUM(C6:C45)</f>
        <v>187131</v>
      </c>
      <c r="D46" s="9">
        <f>SUM(D6:D45)</f>
        <v>297307</v>
      </c>
      <c r="E46" s="12">
        <f t="shared" si="0"/>
        <v>100</v>
      </c>
    </row>
    <row r="47" spans="1:5" s="10" customFormat="1" ht="15.75" customHeight="1">
      <c r="A47" s="38" t="s">
        <v>47</v>
      </c>
      <c r="B47" s="9">
        <v>17982</v>
      </c>
      <c r="C47" s="9">
        <v>16455</v>
      </c>
      <c r="D47" s="9">
        <v>34437</v>
      </c>
      <c r="E47" s="13">
        <f>D47/D48*100</f>
        <v>10.380594675412366</v>
      </c>
    </row>
    <row r="48" spans="1:5" s="10" customFormat="1" ht="15.75" customHeight="1">
      <c r="A48" s="37" t="s">
        <v>48</v>
      </c>
      <c r="B48" s="9">
        <f>SUM(B46:B47)</f>
        <v>128158</v>
      </c>
      <c r="C48" s="9">
        <f>SUM(C46:C47)</f>
        <v>203586</v>
      </c>
      <c r="D48" s="9">
        <f>SUM(D46:D47)</f>
        <v>331744</v>
      </c>
      <c r="E48" s="14"/>
    </row>
  </sheetData>
  <sheetProtection/>
  <mergeCells count="3">
    <mergeCell ref="A2:E2"/>
    <mergeCell ref="A3:E3"/>
    <mergeCell ref="E47:E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TUROB </cp:lastModifiedBy>
  <cp:lastPrinted>2011-03-02T11:38:02Z</cp:lastPrinted>
  <dcterms:created xsi:type="dcterms:W3CDTF">2011-03-02T10:19:47Z</dcterms:created>
  <dcterms:modified xsi:type="dcterms:W3CDTF">2011-03-21T14:33:46Z</dcterms:modified>
  <cp:category/>
  <cp:version/>
  <cp:contentType/>
  <cp:contentStatus/>
</cp:coreProperties>
</file>